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  <definedName name="_xlnm._FilterDatabase" localSheetId="0" hidden="1">Sheet1!$A$4:$I$58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<sst xmlns="http://schemas.openxmlformats.org/spreadsheetml/2006/main" count="311" uniqueCount="131">
  <si>
    <t>曲江区供销社2024年中央财政资金农业生产社会化服务项目验收情况表（资金发放）</t>
  </si>
  <si>
    <t>单位：韶关市曲江区供销合作社联合社</t>
  </si>
  <si>
    <t>序号</t>
  </si>
  <si>
    <t>地址</t>
  </si>
  <si>
    <t>服务作物</t>
  </si>
  <si>
    <t>服务对象</t>
  </si>
  <si>
    <t>服务主体</t>
  </si>
  <si>
    <t>服务环节</t>
  </si>
  <si>
    <t>服务数量（亩）</t>
  </si>
  <si>
    <t>折算系数</t>
  </si>
  <si>
    <t>折算完成亩数（亩）</t>
  </si>
  <si>
    <t>补贴单价
（元/亩）</t>
  </si>
  <si>
    <t>补贴金额（元）</t>
  </si>
  <si>
    <t>枫湾-新村</t>
  </si>
  <si>
    <t>水稻</t>
  </si>
  <si>
    <t>刘志杰</t>
  </si>
  <si>
    <t>陈友华</t>
  </si>
  <si>
    <t>耕-打田</t>
  </si>
  <si>
    <t>防-飞防</t>
  </si>
  <si>
    <t>收-收割</t>
  </si>
  <si>
    <t>收-烘干</t>
  </si>
  <si>
    <t>枫湾-枫湾</t>
  </si>
  <si>
    <t>李益民</t>
  </si>
  <si>
    <t>周健</t>
  </si>
  <si>
    <t>大塘-左村</t>
  </si>
  <si>
    <t>罗远清</t>
  </si>
  <si>
    <t>大塘锦成无公害粮食专业合作社</t>
  </si>
  <si>
    <t>大塘-侧田</t>
  </si>
  <si>
    <t>赖石养</t>
  </si>
  <si>
    <t>大塘-塘口</t>
  </si>
  <si>
    <t>仁化县耕耘农业科技服务有限公司</t>
  </si>
  <si>
    <t>仁化子明优质水稻农民专业合作社</t>
  </si>
  <si>
    <t>邱莹辉</t>
  </si>
  <si>
    <t>沙溪狮峰合作社</t>
  </si>
  <si>
    <t>枫湾-大笋</t>
  </si>
  <si>
    <t>周叶冬</t>
  </si>
  <si>
    <t>大塘-东岗岭</t>
  </si>
  <si>
    <t>毛敏光</t>
  </si>
  <si>
    <t>白土-上乡</t>
  </si>
  <si>
    <t>刘自利</t>
  </si>
  <si>
    <t>大塘-丈古岭</t>
  </si>
  <si>
    <t>白菜</t>
  </si>
  <si>
    <t>姚财源</t>
  </si>
  <si>
    <t>巫文宝</t>
  </si>
  <si>
    <t>樟市-南约</t>
  </si>
  <si>
    <t>清远市预号订单农业发展公司</t>
  </si>
  <si>
    <t>樟市权林农机合作社</t>
  </si>
  <si>
    <t>樟市-群星</t>
  </si>
  <si>
    <t>肖文元</t>
  </si>
  <si>
    <t>罗坑-新塘</t>
  </si>
  <si>
    <t>韶关市众口福农业科技有限公司</t>
  </si>
  <si>
    <t>罗坑兴聚农农民专业合作社</t>
  </si>
  <si>
    <t>白土-横村</t>
  </si>
  <si>
    <t>邱炳先</t>
  </si>
  <si>
    <t>邱广楠</t>
  </si>
  <si>
    <t>樟市-樟市</t>
  </si>
  <si>
    <t>易小虹</t>
  </si>
  <si>
    <t>曲江供销优禾公司</t>
  </si>
  <si>
    <t>全过程托管</t>
  </si>
  <si>
    <t>樟市-北约</t>
  </si>
  <si>
    <t>樟市等镇</t>
  </si>
  <si>
    <t>陈炳坤等农户</t>
  </si>
  <si>
    <t>新韶-黄浪水</t>
  </si>
  <si>
    <t>新韶镇黄浪水村村民委员会</t>
  </si>
  <si>
    <t>韶关供销韶禾公司</t>
  </si>
  <si>
    <t>合计</t>
  </si>
  <si>
    <t>欢迎广大群众对验收情况进行监督。如有意见或建议，请及时向区供销社反映。
联系电话：0751-6666442；电子邮箱：qjgxs6666304@163.com
邮政地址：韶关市曲江区马坝镇建设北路5号；邮政编码：512100。</t>
  </si>
  <si>
    <t>服务单价（元/亩）</t>
  </si>
  <si>
    <t>补贴单价（元/亩）</t>
  </si>
  <si>
    <t>服务费用（元）</t>
  </si>
  <si>
    <t>材料</t>
  </si>
  <si>
    <t>补充材料</t>
  </si>
  <si>
    <t>龙归-奇石</t>
  </si>
  <si>
    <t>龚坚</t>
  </si>
  <si>
    <t>龚军</t>
  </si>
  <si>
    <t>服务合同、转账记录、图片</t>
  </si>
  <si>
    <t>农户确认书及满意度调查表、村委证明、明确补贴金额</t>
  </si>
  <si>
    <t>龚文军</t>
  </si>
  <si>
    <t>种-插秧</t>
  </si>
  <si>
    <t>转账记录、图片</t>
  </si>
  <si>
    <t>服务合同、农户确认书及满意度调查表、村委证明</t>
  </si>
  <si>
    <t>刘海锋</t>
  </si>
  <si>
    <t>欧志洋</t>
  </si>
  <si>
    <t>转账记录</t>
  </si>
  <si>
    <t>服务合同、农户确认书及满意度调查表、村委证明、烘干明细</t>
  </si>
  <si>
    <t>191亩、烘干台账</t>
  </si>
  <si>
    <t>126亩、烘干台账</t>
  </si>
  <si>
    <t>252亩、烘干台账</t>
  </si>
  <si>
    <t>马坝-转溪</t>
  </si>
  <si>
    <t>饶秀春</t>
  </si>
  <si>
    <t>168亩、烘干台账</t>
  </si>
  <si>
    <t>100亩、烘干台账</t>
  </si>
  <si>
    <t>周文养</t>
  </si>
  <si>
    <t>打田记录、飞行轨迹、收割照片、服务合同</t>
  </si>
  <si>
    <t>农户确认书及满意度调查表、村委证明</t>
  </si>
  <si>
    <t>刘天贤</t>
  </si>
  <si>
    <t>服务合同、轨迹、图片、收割记录</t>
  </si>
  <si>
    <t>农户确认书及满意度调查表、村委证明、烘干协议</t>
  </si>
  <si>
    <t>樟市-消雪岭</t>
  </si>
  <si>
    <t>黄有辉</t>
  </si>
  <si>
    <t>农户确认书及满意度调查表、村委证明、烘干记录</t>
  </si>
  <si>
    <t>重阳-青暖</t>
  </si>
  <si>
    <t>大葱</t>
  </si>
  <si>
    <t>服务合同、轨迹</t>
  </si>
  <si>
    <t>图片、农户确认书及满意度调查表、村委证明</t>
  </si>
  <si>
    <t>犁市-黄塘</t>
  </si>
  <si>
    <t>萝卜</t>
  </si>
  <si>
    <t>服务合同、轨迹、图片</t>
  </si>
  <si>
    <t>农户确认书及满意度调查表</t>
  </si>
  <si>
    <t>犁市-沙园</t>
  </si>
  <si>
    <t>服务合同、图片（播种？）</t>
  </si>
  <si>
    <t>种-播种？</t>
  </si>
  <si>
    <t>枫湾-浪石</t>
  </si>
  <si>
    <t>玉米</t>
  </si>
  <si>
    <t>梁必满</t>
  </si>
  <si>
    <t>耕-整地</t>
  </si>
  <si>
    <t>耕整地图片或轨迹、农户确认书及满意度调查表</t>
  </si>
  <si>
    <t>枫湾-石峰</t>
  </si>
  <si>
    <t>龙归-方田</t>
  </si>
  <si>
    <t>刘乙键</t>
  </si>
  <si>
    <t>服务合同、图片</t>
  </si>
  <si>
    <t>农户确认书及满意度调查表、村委会证明</t>
  </si>
  <si>
    <t>补贴金额</t>
  </si>
  <si>
    <t>备注</t>
  </si>
  <si>
    <t>耕</t>
  </si>
  <si>
    <t>烘干环节，1000斤湿谷折算为服务面积1亩。</t>
  </si>
  <si>
    <t>服务合同</t>
  </si>
  <si>
    <t>验收材料：服务合同、作业轨迹、作业图片、农户确认书、满意度调查表等材料为主要依据（如缺乏作业轨迹，可提供村委会证明等其他证明材料）</t>
  </si>
  <si>
    <t>种</t>
  </si>
  <si>
    <t>防</t>
  </si>
  <si>
    <t>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</si>
</sst>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2"/>
      <color theme="1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59"/>
  <sheetViews>
    <sheetView tabSelected="1" zoomScale="115" zoomScaleNormal="115" workbookViewId="0">
      <selection activeCell="A59" sqref="A59:K59"/>
    </sheetView>
  </sheetViews>
  <sheetFormatPr defaultColWidth="9" defaultRowHeight="13.5"/>
  <cols>
    <col min="1" max="1" width="6.625" customWidth="1"/>
    <col min="2" max="2" width="12.625" customWidth="1"/>
    <col min="3" max="3" width="10.625" customWidth="1"/>
    <col min="4" max="4" width="11.625" customWidth="1"/>
    <col min="5" max="5" width="10.625" customWidth="1"/>
    <col min="6" max="6" width="13.625" customWidth="1"/>
    <col min="7" max="7" width="12.6333333333333" customWidth="1"/>
    <col min="8" max="8" width="10.1083333333333" customWidth="1"/>
    <col min="9" max="9" width="12.7666666666667" customWidth="1"/>
    <col min="10" max="10" width="13.6333333333333" customWidth="1"/>
    <col min="11" max="11" width="12.3916666666667" customWidth="1"/>
  </cols>
  <sheetData>
    <row r="2" ht="36" customHeight="1" spans="1:1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1"/>
    </row>
    <row r="3" ht="31" customHeight="1" spans="1:12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ht="30" customHeight="1" spans="1:12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</row>
    <row r="5" ht="22" customHeight="1" spans="1:12">
      <c r="A5" s="3">
        <v>1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4">
        <v>184</v>
      </c>
      <c r="H5" s="15">
        <v>0.36</v>
      </c>
      <c r="I5" s="16">
        <f>G5*H5</f>
        <v>66.24</v>
      </c>
      <c r="J5" s="17">
        <v>16</v>
      </c>
      <c r="K5" s="18">
        <f>G5*J5</f>
        <v>2944</v>
      </c>
    </row>
    <row r="6" ht="22" customHeight="1" spans="1:12">
      <c r="A6" s="3"/>
      <c r="B6" s="1"/>
      <c r="C6" s="1"/>
      <c r="D6" s="1"/>
      <c r="E6" s="1"/>
      <c r="F6" s="1" t="s">
        <v>18</v>
      </c>
      <c r="G6" s="14">
        <v>184</v>
      </c>
      <c r="H6" s="14">
        <v>0.1</v>
      </c>
      <c r="I6" s="16">
        <f t="shared" ref="I6:I37" si="0">G6*H6</f>
        <v>18.4</v>
      </c>
      <c r="J6" s="17">
        <v>15</v>
      </c>
      <c r="K6" s="18">
        <f t="shared" ref="K6:K37" si="1">G6*J6</f>
        <v>2760</v>
      </c>
    </row>
    <row r="7" ht="22" customHeight="1" spans="1:12">
      <c r="A7" s="3"/>
      <c r="B7" s="1"/>
      <c r="C7" s="1"/>
      <c r="D7" s="1"/>
      <c r="E7" s="1"/>
      <c r="F7" s="1" t="s">
        <v>19</v>
      </c>
      <c r="G7" s="14">
        <v>184</v>
      </c>
      <c r="H7" s="14">
        <v>0.27</v>
      </c>
      <c r="I7" s="16">
        <f t="shared" si="0"/>
        <v>49.68</v>
      </c>
      <c r="J7" s="17">
        <v>14</v>
      </c>
      <c r="K7" s="18">
        <f t="shared" si="1"/>
        <v>2576</v>
      </c>
    </row>
    <row r="8" ht="22" customHeight="1" spans="1:12">
      <c r="A8" s="3"/>
      <c r="B8" s="1"/>
      <c r="C8" s="1"/>
      <c r="D8" s="1"/>
      <c r="E8" s="1"/>
      <c r="F8" s="1" t="s">
        <v>20</v>
      </c>
      <c r="G8" s="14">
        <v>184</v>
      </c>
      <c r="H8" s="14">
        <v>0.27</v>
      </c>
      <c r="I8" s="16">
        <f t="shared" si="0"/>
        <v>49.68</v>
      </c>
      <c r="J8" s="17">
        <v>14</v>
      </c>
      <c r="K8" s="18">
        <f t="shared" si="1"/>
        <v>2576</v>
      </c>
    </row>
    <row r="9" ht="22" customHeight="1" spans="1:12">
      <c r="A9" s="3">
        <v>2</v>
      </c>
      <c r="B9" s="1" t="s">
        <v>21</v>
      </c>
      <c r="C9" s="1" t="s">
        <v>14</v>
      </c>
      <c r="D9" s="1" t="s">
        <v>22</v>
      </c>
      <c r="E9" s="1" t="s">
        <v>16</v>
      </c>
      <c r="F9" s="1" t="s">
        <v>17</v>
      </c>
      <c r="G9" s="14">
        <v>68</v>
      </c>
      <c r="H9" s="14">
        <v>0.36</v>
      </c>
      <c r="I9" s="16">
        <f t="shared" si="0"/>
        <v>24.48</v>
      </c>
      <c r="J9" s="17">
        <v>16</v>
      </c>
      <c r="K9" s="18">
        <f t="shared" si="1"/>
        <v>1088</v>
      </c>
    </row>
    <row r="10" ht="22" customHeight="1" spans="1:12">
      <c r="A10" s="3"/>
      <c r="B10" s="1"/>
      <c r="C10" s="1"/>
      <c r="D10" s="1"/>
      <c r="E10" s="1"/>
      <c r="F10" s="1" t="s">
        <v>18</v>
      </c>
      <c r="G10" s="14">
        <v>68</v>
      </c>
      <c r="H10" s="14">
        <v>0.1</v>
      </c>
      <c r="I10" s="16">
        <f t="shared" si="0"/>
        <v>6.8</v>
      </c>
      <c r="J10" s="17">
        <v>15</v>
      </c>
      <c r="K10" s="18">
        <f t="shared" si="1"/>
        <v>1020</v>
      </c>
    </row>
    <row r="11" ht="22" customHeight="1" spans="1:12">
      <c r="A11" s="3"/>
      <c r="B11" s="1"/>
      <c r="C11" s="1"/>
      <c r="D11" s="1"/>
      <c r="E11" s="1"/>
      <c r="F11" s="1" t="s">
        <v>19</v>
      </c>
      <c r="G11" s="14">
        <v>68</v>
      </c>
      <c r="H11" s="14">
        <v>0.27</v>
      </c>
      <c r="I11" s="16">
        <f t="shared" si="0"/>
        <v>18.36</v>
      </c>
      <c r="J11" s="17">
        <v>14</v>
      </c>
      <c r="K11" s="18">
        <f t="shared" si="1"/>
        <v>952</v>
      </c>
    </row>
    <row r="12" ht="22" customHeight="1" spans="1:12">
      <c r="A12" s="3"/>
      <c r="B12" s="1"/>
      <c r="C12" s="1"/>
      <c r="D12" s="1"/>
      <c r="E12" s="1"/>
      <c r="F12" s="1" t="s">
        <v>20</v>
      </c>
      <c r="G12" s="14">
        <v>54</v>
      </c>
      <c r="H12" s="14">
        <v>0.27</v>
      </c>
      <c r="I12" s="16">
        <f t="shared" si="0"/>
        <v>14.58</v>
      </c>
      <c r="J12" s="17">
        <v>14</v>
      </c>
      <c r="K12" s="18">
        <f t="shared" si="1"/>
        <v>756</v>
      </c>
    </row>
    <row r="13" ht="22" customHeight="1" spans="1:12">
      <c r="A13" s="3">
        <v>3</v>
      </c>
      <c r="B13" s="1" t="s">
        <v>21</v>
      </c>
      <c r="C13" s="1" t="s">
        <v>14</v>
      </c>
      <c r="D13" s="1" t="s">
        <v>23</v>
      </c>
      <c r="E13" s="1" t="s">
        <v>16</v>
      </c>
      <c r="F13" s="1" t="s">
        <v>17</v>
      </c>
      <c r="G13" s="14">
        <v>351</v>
      </c>
      <c r="H13" s="14">
        <v>0.36</v>
      </c>
      <c r="I13" s="16">
        <f t="shared" si="0"/>
        <v>126.36</v>
      </c>
      <c r="J13" s="17">
        <v>16</v>
      </c>
      <c r="K13" s="18">
        <f t="shared" si="1"/>
        <v>5616</v>
      </c>
    </row>
    <row r="14" ht="22" customHeight="1" spans="1:12">
      <c r="A14" s="3"/>
      <c r="B14" s="1"/>
      <c r="C14" s="1"/>
      <c r="D14" s="1"/>
      <c r="E14" s="1"/>
      <c r="F14" s="1" t="s">
        <v>18</v>
      </c>
      <c r="G14" s="14">
        <v>351</v>
      </c>
      <c r="H14" s="14">
        <v>0.1</v>
      </c>
      <c r="I14" s="16">
        <f t="shared" si="0"/>
        <v>35.1</v>
      </c>
      <c r="J14" s="17">
        <v>15</v>
      </c>
      <c r="K14" s="18">
        <f t="shared" si="1"/>
        <v>5265</v>
      </c>
    </row>
    <row r="15" ht="22" customHeight="1" spans="1:12">
      <c r="A15" s="3"/>
      <c r="B15" s="1"/>
      <c r="C15" s="1"/>
      <c r="D15" s="1"/>
      <c r="E15" s="1"/>
      <c r="F15" s="1" t="s">
        <v>19</v>
      </c>
      <c r="G15" s="14">
        <v>351</v>
      </c>
      <c r="H15" s="14">
        <v>0.27</v>
      </c>
      <c r="I15" s="16">
        <f t="shared" si="0"/>
        <v>94.77</v>
      </c>
      <c r="J15" s="17">
        <v>14</v>
      </c>
      <c r="K15" s="18">
        <f t="shared" si="1"/>
        <v>4914</v>
      </c>
    </row>
    <row r="16" ht="22" customHeight="1" spans="1:12">
      <c r="A16" s="3"/>
      <c r="B16" s="1"/>
      <c r="C16" s="1"/>
      <c r="D16" s="1"/>
      <c r="E16" s="1"/>
      <c r="F16" s="1" t="s">
        <v>20</v>
      </c>
      <c r="G16" s="14">
        <v>230</v>
      </c>
      <c r="H16" s="14">
        <v>0.27</v>
      </c>
      <c r="I16" s="16">
        <f t="shared" si="0"/>
        <v>62.1</v>
      </c>
      <c r="J16" s="17">
        <v>14</v>
      </c>
      <c r="K16" s="18">
        <f t="shared" si="1"/>
        <v>3220</v>
      </c>
    </row>
    <row r="17" ht="22" customHeight="1" spans="1:11">
      <c r="A17" s="3">
        <v>4</v>
      </c>
      <c r="B17" s="1" t="s">
        <v>24</v>
      </c>
      <c r="C17" s="1" t="s">
        <v>14</v>
      </c>
      <c r="D17" s="1" t="s">
        <v>25</v>
      </c>
      <c r="E17" s="1" t="s">
        <v>16</v>
      </c>
      <c r="F17" s="1" t="s">
        <v>17</v>
      </c>
      <c r="G17" s="14">
        <v>202</v>
      </c>
      <c r="H17" s="14">
        <v>0.36</v>
      </c>
      <c r="I17" s="16">
        <f t="shared" si="0"/>
        <v>72.72</v>
      </c>
      <c r="J17" s="17">
        <v>16</v>
      </c>
      <c r="K17" s="18">
        <f t="shared" si="1"/>
        <v>3232</v>
      </c>
    </row>
    <row r="18" ht="22" customHeight="1" spans="1:11">
      <c r="A18" s="3"/>
      <c r="B18" s="1"/>
      <c r="C18" s="1"/>
      <c r="D18" s="1"/>
      <c r="E18" s="1"/>
      <c r="F18" s="1" t="s">
        <v>18</v>
      </c>
      <c r="G18" s="14">
        <v>202</v>
      </c>
      <c r="H18" s="14">
        <v>0.1</v>
      </c>
      <c r="I18" s="16">
        <f t="shared" si="0"/>
        <v>20.2</v>
      </c>
      <c r="J18" s="17">
        <v>15</v>
      </c>
      <c r="K18" s="18">
        <f t="shared" si="1"/>
        <v>3030</v>
      </c>
    </row>
    <row r="19" ht="22" customHeight="1" spans="1:11">
      <c r="A19" s="3"/>
      <c r="B19" s="1"/>
      <c r="C19" s="1"/>
      <c r="D19" s="1"/>
      <c r="E19" s="1"/>
      <c r="F19" s="1" t="s">
        <v>19</v>
      </c>
      <c r="G19" s="14">
        <v>202</v>
      </c>
      <c r="H19" s="14">
        <v>0.27</v>
      </c>
      <c r="I19" s="16">
        <f t="shared" si="0"/>
        <v>54.54</v>
      </c>
      <c r="J19" s="17">
        <v>14</v>
      </c>
      <c r="K19" s="18">
        <f t="shared" si="1"/>
        <v>2828</v>
      </c>
    </row>
    <row r="20" ht="22" customHeight="1" spans="1:11">
      <c r="A20" s="3"/>
      <c r="B20" s="1"/>
      <c r="C20" s="1"/>
      <c r="D20" s="1"/>
      <c r="E20" s="1"/>
      <c r="F20" s="1" t="s">
        <v>20</v>
      </c>
      <c r="G20" s="14">
        <v>202</v>
      </c>
      <c r="H20" s="14">
        <v>0.27</v>
      </c>
      <c r="I20" s="16">
        <f t="shared" si="0"/>
        <v>54.54</v>
      </c>
      <c r="J20" s="17">
        <v>14</v>
      </c>
      <c r="K20" s="18">
        <f t="shared" si="1"/>
        <v>2828</v>
      </c>
    </row>
    <row r="21" ht="56" customHeight="1" spans="1:11">
      <c r="A21" s="3">
        <v>5</v>
      </c>
      <c r="B21" s="1" t="s">
        <v>13</v>
      </c>
      <c r="C21" s="1" t="s">
        <v>14</v>
      </c>
      <c r="D21" s="1" t="s">
        <v>16</v>
      </c>
      <c r="E21" s="2" t="s">
        <v>26</v>
      </c>
      <c r="F21" s="1" t="s">
        <v>17</v>
      </c>
      <c r="G21" s="14">
        <v>183</v>
      </c>
      <c r="H21" s="14">
        <v>0.36</v>
      </c>
      <c r="I21" s="16">
        <f t="shared" si="0"/>
        <v>65.88</v>
      </c>
      <c r="J21" s="17">
        <v>16</v>
      </c>
      <c r="K21" s="18">
        <f t="shared" si="1"/>
        <v>2928</v>
      </c>
    </row>
    <row r="22" ht="22" customHeight="1" spans="1:11">
      <c r="A22" s="3"/>
      <c r="B22" s="1"/>
      <c r="C22" s="1"/>
      <c r="D22" s="1"/>
      <c r="E22" s="1"/>
      <c r="F22" s="1" t="s">
        <v>18</v>
      </c>
      <c r="G22" s="14">
        <v>183</v>
      </c>
      <c r="H22" s="14">
        <v>0.1</v>
      </c>
      <c r="I22" s="16">
        <f t="shared" si="0"/>
        <v>18.3</v>
      </c>
      <c r="J22" s="17">
        <v>15</v>
      </c>
      <c r="K22" s="18">
        <f t="shared" si="1"/>
        <v>2745</v>
      </c>
    </row>
    <row r="23" ht="22" customHeight="1" spans="1:11">
      <c r="A23" s="3"/>
      <c r="B23" s="1"/>
      <c r="C23" s="1"/>
      <c r="D23" s="1"/>
      <c r="E23" s="1"/>
      <c r="F23" s="1" t="s">
        <v>19</v>
      </c>
      <c r="G23" s="14">
        <v>183</v>
      </c>
      <c r="H23" s="14">
        <v>0.27</v>
      </c>
      <c r="I23" s="16">
        <f t="shared" si="0"/>
        <v>49.41</v>
      </c>
      <c r="J23" s="17">
        <v>14</v>
      </c>
      <c r="K23" s="18">
        <f t="shared" si="1"/>
        <v>2562</v>
      </c>
    </row>
    <row r="24" ht="22" customHeight="1" spans="1:11">
      <c r="A24" s="3"/>
      <c r="B24" s="1"/>
      <c r="C24" s="1"/>
      <c r="D24" s="1"/>
      <c r="E24" s="1"/>
      <c r="F24" s="1" t="s">
        <v>20</v>
      </c>
      <c r="G24" s="14">
        <v>183</v>
      </c>
      <c r="H24" s="14">
        <v>0.27</v>
      </c>
      <c r="I24" s="16">
        <f t="shared" si="0"/>
        <v>49.41</v>
      </c>
      <c r="J24" s="17">
        <v>14</v>
      </c>
      <c r="K24" s="18">
        <f t="shared" si="1"/>
        <v>2562</v>
      </c>
    </row>
    <row r="25" ht="22" customHeight="1" spans="1:11">
      <c r="A25" s="3">
        <v>6</v>
      </c>
      <c r="B25" s="1" t="s">
        <v>27</v>
      </c>
      <c r="C25" s="1" t="s">
        <v>14</v>
      </c>
      <c r="D25" s="1" t="s">
        <v>28</v>
      </c>
      <c r="E25" s="1" t="s">
        <v>16</v>
      </c>
      <c r="F25" s="1" t="s">
        <v>17</v>
      </c>
      <c r="G25" s="14">
        <v>200</v>
      </c>
      <c r="H25" s="14">
        <v>0.36</v>
      </c>
      <c r="I25" s="16">
        <f t="shared" si="0"/>
        <v>72</v>
      </c>
      <c r="J25" s="17">
        <v>16</v>
      </c>
      <c r="K25" s="18">
        <f t="shared" si="1"/>
        <v>3200</v>
      </c>
    </row>
    <row r="26" ht="22" customHeight="1" spans="1:11">
      <c r="A26" s="3"/>
      <c r="B26" s="1"/>
      <c r="C26" s="1"/>
      <c r="D26" s="1"/>
      <c r="E26" s="1"/>
      <c r="F26" s="1" t="s">
        <v>18</v>
      </c>
      <c r="G26" s="14">
        <v>200</v>
      </c>
      <c r="H26" s="14">
        <v>0.1</v>
      </c>
      <c r="I26" s="16">
        <f t="shared" si="0"/>
        <v>20</v>
      </c>
      <c r="J26" s="17">
        <v>15</v>
      </c>
      <c r="K26" s="18">
        <f t="shared" si="1"/>
        <v>3000</v>
      </c>
    </row>
    <row r="27" ht="22" customHeight="1" spans="1:11">
      <c r="A27" s="3"/>
      <c r="B27" s="1"/>
      <c r="C27" s="1"/>
      <c r="D27" s="1"/>
      <c r="E27" s="1"/>
      <c r="F27" s="1" t="s">
        <v>19</v>
      </c>
      <c r="G27" s="14">
        <v>200</v>
      </c>
      <c r="H27" s="14">
        <v>0.27</v>
      </c>
      <c r="I27" s="16">
        <f t="shared" si="0"/>
        <v>54</v>
      </c>
      <c r="J27" s="17">
        <v>14</v>
      </c>
      <c r="K27" s="18">
        <f t="shared" si="1"/>
        <v>2800</v>
      </c>
    </row>
    <row r="28" ht="22" customHeight="1" spans="1:11">
      <c r="A28" s="3"/>
      <c r="B28" s="1"/>
      <c r="C28" s="1"/>
      <c r="D28" s="1"/>
      <c r="E28" s="1"/>
      <c r="F28" s="1" t="s">
        <v>20</v>
      </c>
      <c r="G28" s="14">
        <v>200</v>
      </c>
      <c r="H28" s="14">
        <v>0.27</v>
      </c>
      <c r="I28" s="16">
        <f t="shared" si="0"/>
        <v>54</v>
      </c>
      <c r="J28" s="17">
        <v>14</v>
      </c>
      <c r="K28" s="18">
        <f t="shared" si="1"/>
        <v>2800</v>
      </c>
    </row>
    <row r="29" ht="55" customHeight="1" spans="1:11">
      <c r="A29" s="3">
        <v>7</v>
      </c>
      <c r="B29" s="1" t="s">
        <v>29</v>
      </c>
      <c r="C29" s="1" t="s">
        <v>14</v>
      </c>
      <c r="D29" s="2" t="s">
        <v>30</v>
      </c>
      <c r="E29" s="2" t="s">
        <v>31</v>
      </c>
      <c r="F29" s="1" t="s">
        <v>17</v>
      </c>
      <c r="G29" s="14">
        <v>2000</v>
      </c>
      <c r="H29" s="14">
        <v>0.36</v>
      </c>
      <c r="I29" s="16">
        <f t="shared" si="0"/>
        <v>720</v>
      </c>
      <c r="J29" s="17">
        <v>16</v>
      </c>
      <c r="K29" s="18">
        <f t="shared" si="1"/>
        <v>32000</v>
      </c>
    </row>
    <row r="30" ht="22" customHeight="1" spans="1:11">
      <c r="A30" s="3"/>
      <c r="B30" s="1"/>
      <c r="C30" s="1"/>
      <c r="D30" s="1"/>
      <c r="E30" s="1"/>
      <c r="F30" s="1" t="s">
        <v>19</v>
      </c>
      <c r="G30" s="14">
        <v>2000</v>
      </c>
      <c r="H30" s="14">
        <v>0.27</v>
      </c>
      <c r="I30" s="16">
        <f t="shared" si="0"/>
        <v>540</v>
      </c>
      <c r="J30" s="17">
        <v>14</v>
      </c>
      <c r="K30" s="18">
        <f t="shared" si="1"/>
        <v>28000</v>
      </c>
    </row>
    <row r="31" ht="22" customHeight="1" spans="1:11">
      <c r="A31" s="3"/>
      <c r="B31" s="1"/>
      <c r="C31" s="1"/>
      <c r="D31" s="1"/>
      <c r="E31" s="1"/>
      <c r="F31" s="1" t="s">
        <v>20</v>
      </c>
      <c r="G31" s="14">
        <v>2000</v>
      </c>
      <c r="H31" s="14">
        <v>0.27</v>
      </c>
      <c r="I31" s="16">
        <f t="shared" si="0"/>
        <v>540</v>
      </c>
      <c r="J31" s="17">
        <v>14</v>
      </c>
      <c r="K31" s="18">
        <f t="shared" si="1"/>
        <v>28000</v>
      </c>
    </row>
    <row r="32" ht="50" customHeight="1" spans="1:11">
      <c r="A32" s="19">
        <v>8</v>
      </c>
      <c r="B32" s="20" t="s">
        <v>13</v>
      </c>
      <c r="C32" s="20" t="s">
        <v>14</v>
      </c>
      <c r="D32" s="20" t="s">
        <v>32</v>
      </c>
      <c r="E32" s="21" t="s">
        <v>33</v>
      </c>
      <c r="F32" s="20" t="s">
        <v>20</v>
      </c>
      <c r="G32" s="22">
        <v>130</v>
      </c>
      <c r="H32" s="14">
        <v>0.27</v>
      </c>
      <c r="I32" s="16">
        <f t="shared" si="0"/>
        <v>35.1</v>
      </c>
      <c r="J32" s="17">
        <v>14</v>
      </c>
      <c r="K32" s="18">
        <f t="shared" si="1"/>
        <v>1820</v>
      </c>
    </row>
    <row r="33" ht="44" customHeight="1" spans="1:11">
      <c r="A33" s="19">
        <v>9</v>
      </c>
      <c r="B33" s="20" t="s">
        <v>34</v>
      </c>
      <c r="C33" s="20" t="s">
        <v>14</v>
      </c>
      <c r="D33" s="20" t="s">
        <v>35</v>
      </c>
      <c r="E33" s="21" t="s">
        <v>33</v>
      </c>
      <c r="F33" s="20" t="s">
        <v>20</v>
      </c>
      <c r="G33" s="22">
        <v>297</v>
      </c>
      <c r="H33" s="14">
        <v>0.27</v>
      </c>
      <c r="I33" s="16">
        <f t="shared" si="0"/>
        <v>80.19</v>
      </c>
      <c r="J33" s="17">
        <v>14</v>
      </c>
      <c r="K33" s="18">
        <f t="shared" si="1"/>
        <v>4158</v>
      </c>
    </row>
    <row r="34" ht="50" customHeight="1" spans="1:11">
      <c r="A34" s="19">
        <v>10</v>
      </c>
      <c r="B34" s="20" t="s">
        <v>36</v>
      </c>
      <c r="C34" s="20" t="s">
        <v>14</v>
      </c>
      <c r="D34" s="20" t="s">
        <v>37</v>
      </c>
      <c r="E34" s="21" t="s">
        <v>33</v>
      </c>
      <c r="F34" s="20" t="s">
        <v>20</v>
      </c>
      <c r="G34" s="22">
        <v>220</v>
      </c>
      <c r="H34" s="14">
        <v>0.27</v>
      </c>
      <c r="I34" s="16">
        <f t="shared" si="0"/>
        <v>59.4</v>
      </c>
      <c r="J34" s="17">
        <v>14</v>
      </c>
      <c r="K34" s="18">
        <f t="shared" si="1"/>
        <v>3080</v>
      </c>
    </row>
    <row r="35" ht="50" customHeight="1" spans="1:11">
      <c r="A35" s="3">
        <v>11</v>
      </c>
      <c r="B35" s="1" t="s">
        <v>38</v>
      </c>
      <c r="C35" s="1" t="s">
        <v>14</v>
      </c>
      <c r="D35" s="1" t="s">
        <v>39</v>
      </c>
      <c r="E35" s="21" t="s">
        <v>33</v>
      </c>
      <c r="F35" s="1" t="s">
        <v>20</v>
      </c>
      <c r="G35" s="14">
        <v>117</v>
      </c>
      <c r="H35" s="14">
        <v>0.27</v>
      </c>
      <c r="I35" s="16">
        <f t="shared" si="0"/>
        <v>31.59</v>
      </c>
      <c r="J35" s="17">
        <v>14</v>
      </c>
      <c r="K35" s="18">
        <f t="shared" si="1"/>
        <v>1638</v>
      </c>
    </row>
    <row r="36" ht="22" customHeight="1" spans="1:11">
      <c r="A36" s="19">
        <v>12</v>
      </c>
      <c r="B36" s="20" t="s">
        <v>40</v>
      </c>
      <c r="C36" s="20" t="s">
        <v>41</v>
      </c>
      <c r="D36" s="20" t="s">
        <v>42</v>
      </c>
      <c r="E36" s="20" t="s">
        <v>43</v>
      </c>
      <c r="F36" s="20" t="s">
        <v>17</v>
      </c>
      <c r="G36" s="22">
        <v>160</v>
      </c>
      <c r="H36" s="14">
        <v>0.36</v>
      </c>
      <c r="I36" s="16">
        <f t="shared" si="0"/>
        <v>57.6</v>
      </c>
      <c r="J36" s="17">
        <v>16</v>
      </c>
      <c r="K36" s="18">
        <f t="shared" si="1"/>
        <v>2560</v>
      </c>
    </row>
    <row r="37" ht="22" customHeight="1" spans="1:11">
      <c r="A37" s="19"/>
      <c r="B37" s="20"/>
      <c r="C37" s="20"/>
      <c r="D37" s="20"/>
      <c r="E37" s="20"/>
      <c r="F37" s="20" t="s">
        <v>18</v>
      </c>
      <c r="G37" s="22">
        <v>160</v>
      </c>
      <c r="H37" s="14">
        <v>0.1</v>
      </c>
      <c r="I37" s="16">
        <f t="shared" si="0"/>
        <v>16</v>
      </c>
      <c r="J37" s="17">
        <v>15</v>
      </c>
      <c r="K37" s="18">
        <f t="shared" si="1"/>
        <v>2400</v>
      </c>
    </row>
    <row r="38" ht="54" customHeight="1" spans="1:11">
      <c r="A38" s="3">
        <v>13</v>
      </c>
      <c r="B38" s="1" t="s">
        <v>44</v>
      </c>
      <c r="C38" s="1" t="s">
        <v>14</v>
      </c>
      <c r="D38" s="2" t="s">
        <v>45</v>
      </c>
      <c r="E38" s="2" t="s">
        <v>46</v>
      </c>
      <c r="F38" s="1" t="s">
        <v>17</v>
      </c>
      <c r="G38" s="14">
        <v>292</v>
      </c>
      <c r="H38" s="14">
        <v>0.36</v>
      </c>
      <c r="I38" s="16">
        <f t="shared" ref="I38:I57" si="2">G38*H38</f>
        <v>105.12</v>
      </c>
      <c r="J38" s="17">
        <v>16</v>
      </c>
      <c r="K38" s="18">
        <f t="shared" ref="K38:K57" si="3">G38*J38</f>
        <v>4672</v>
      </c>
    </row>
    <row r="39" ht="22" customHeight="1" spans="1:11">
      <c r="A39" s="3"/>
      <c r="B39" s="1"/>
      <c r="C39" s="1"/>
      <c r="D39" s="1"/>
      <c r="E39" s="1"/>
      <c r="F39" s="1" t="s">
        <v>18</v>
      </c>
      <c r="G39" s="14">
        <v>292</v>
      </c>
      <c r="H39" s="14">
        <v>0.1</v>
      </c>
      <c r="I39" s="16">
        <f t="shared" si="2"/>
        <v>29.2</v>
      </c>
      <c r="J39" s="17">
        <v>15</v>
      </c>
      <c r="K39" s="18">
        <f t="shared" si="3"/>
        <v>4380</v>
      </c>
    </row>
    <row r="40" ht="22" customHeight="1" spans="1:11">
      <c r="A40" s="3"/>
      <c r="B40" s="1"/>
      <c r="C40" s="1"/>
      <c r="D40" s="1"/>
      <c r="E40" s="1"/>
      <c r="F40" s="1" t="s">
        <v>19</v>
      </c>
      <c r="G40" s="14">
        <v>292</v>
      </c>
      <c r="H40" s="14">
        <v>0.27</v>
      </c>
      <c r="I40" s="16">
        <f t="shared" si="2"/>
        <v>78.84</v>
      </c>
      <c r="J40" s="17">
        <v>14</v>
      </c>
      <c r="K40" s="18">
        <f t="shared" si="3"/>
        <v>4088</v>
      </c>
    </row>
    <row r="41" ht="22" customHeight="1" spans="1:11">
      <c r="A41" s="3"/>
      <c r="B41" s="1"/>
      <c r="C41" s="1"/>
      <c r="D41" s="1"/>
      <c r="E41" s="1"/>
      <c r="F41" s="1" t="s">
        <v>20</v>
      </c>
      <c r="G41" s="14">
        <v>292</v>
      </c>
      <c r="H41" s="14">
        <v>0.27</v>
      </c>
      <c r="I41" s="16">
        <f t="shared" si="2"/>
        <v>78.84</v>
      </c>
      <c r="J41" s="17">
        <v>14</v>
      </c>
      <c r="K41" s="18">
        <f t="shared" si="3"/>
        <v>4088</v>
      </c>
    </row>
    <row r="42" ht="35" customHeight="1" spans="1:11">
      <c r="A42" s="3">
        <v>14</v>
      </c>
      <c r="B42" s="1" t="s">
        <v>47</v>
      </c>
      <c r="C42" s="1" t="s">
        <v>14</v>
      </c>
      <c r="D42" s="1" t="s">
        <v>48</v>
      </c>
      <c r="E42" s="2" t="s">
        <v>46</v>
      </c>
      <c r="F42" s="1" t="s">
        <v>17</v>
      </c>
      <c r="G42" s="14">
        <v>228</v>
      </c>
      <c r="H42" s="14">
        <v>0.36</v>
      </c>
      <c r="I42" s="16">
        <f t="shared" si="2"/>
        <v>82.08</v>
      </c>
      <c r="J42" s="17">
        <v>16</v>
      </c>
      <c r="K42" s="18">
        <f t="shared" si="3"/>
        <v>3648</v>
      </c>
    </row>
    <row r="43" ht="22" customHeight="1" spans="1:11">
      <c r="A43" s="3"/>
      <c r="B43" s="1"/>
      <c r="C43" s="1"/>
      <c r="D43" s="1"/>
      <c r="E43" s="1"/>
      <c r="F43" s="1" t="s">
        <v>18</v>
      </c>
      <c r="G43" s="14">
        <v>228</v>
      </c>
      <c r="H43" s="14">
        <v>0.1</v>
      </c>
      <c r="I43" s="16">
        <f t="shared" si="2"/>
        <v>22.8</v>
      </c>
      <c r="J43" s="17">
        <v>15</v>
      </c>
      <c r="K43" s="18">
        <f t="shared" si="3"/>
        <v>3420</v>
      </c>
    </row>
    <row r="44" ht="22" customHeight="1" spans="1:11">
      <c r="A44" s="3"/>
      <c r="B44" s="1"/>
      <c r="C44" s="1"/>
      <c r="D44" s="1"/>
      <c r="E44" s="1"/>
      <c r="F44" s="1" t="s">
        <v>19</v>
      </c>
      <c r="G44" s="14">
        <v>228</v>
      </c>
      <c r="H44" s="14">
        <v>0.27</v>
      </c>
      <c r="I44" s="16">
        <f t="shared" si="2"/>
        <v>61.56</v>
      </c>
      <c r="J44" s="17">
        <v>14</v>
      </c>
      <c r="K44" s="18">
        <f t="shared" si="3"/>
        <v>3192</v>
      </c>
    </row>
    <row r="45" ht="22" customHeight="1" spans="1:11">
      <c r="A45" s="3"/>
      <c r="B45" s="1"/>
      <c r="C45" s="1"/>
      <c r="D45" s="1"/>
      <c r="E45" s="1"/>
      <c r="F45" s="1" t="s">
        <v>20</v>
      </c>
      <c r="G45" s="14">
        <v>228</v>
      </c>
      <c r="H45" s="14">
        <v>0.27</v>
      </c>
      <c r="I45" s="16">
        <f t="shared" si="2"/>
        <v>61.56</v>
      </c>
      <c r="J45" s="17">
        <v>14</v>
      </c>
      <c r="K45" s="18">
        <f t="shared" si="3"/>
        <v>3192</v>
      </c>
    </row>
    <row r="46" ht="52" customHeight="1" spans="1:11">
      <c r="A46" s="3">
        <v>15</v>
      </c>
      <c r="B46" s="1" t="s">
        <v>49</v>
      </c>
      <c r="C46" s="1" t="s">
        <v>14</v>
      </c>
      <c r="D46" s="2" t="s">
        <v>50</v>
      </c>
      <c r="E46" s="2" t="s">
        <v>51</v>
      </c>
      <c r="F46" s="1" t="s">
        <v>17</v>
      </c>
      <c r="G46" s="14">
        <v>320</v>
      </c>
      <c r="H46" s="14">
        <v>0.36</v>
      </c>
      <c r="I46" s="16">
        <f t="shared" si="2"/>
        <v>115.2</v>
      </c>
      <c r="J46" s="17">
        <v>16</v>
      </c>
      <c r="K46" s="18">
        <f t="shared" si="3"/>
        <v>5120</v>
      </c>
    </row>
    <row r="47" ht="22" customHeight="1" spans="1:11">
      <c r="A47" s="3"/>
      <c r="B47" s="1"/>
      <c r="C47" s="1"/>
      <c r="D47" s="1"/>
      <c r="E47" s="1"/>
      <c r="F47" s="1" t="s">
        <v>18</v>
      </c>
      <c r="G47" s="14">
        <v>320</v>
      </c>
      <c r="H47" s="14">
        <v>0.1</v>
      </c>
      <c r="I47" s="16">
        <f t="shared" si="2"/>
        <v>32</v>
      </c>
      <c r="J47" s="17">
        <v>15</v>
      </c>
      <c r="K47" s="18">
        <f t="shared" si="3"/>
        <v>4800</v>
      </c>
    </row>
    <row r="48" ht="22" customHeight="1" spans="1:11">
      <c r="A48" s="3"/>
      <c r="B48" s="1"/>
      <c r="C48" s="1"/>
      <c r="D48" s="1"/>
      <c r="E48" s="1"/>
      <c r="F48" s="1" t="s">
        <v>19</v>
      </c>
      <c r="G48" s="14">
        <v>320</v>
      </c>
      <c r="H48" s="14">
        <v>0.27</v>
      </c>
      <c r="I48" s="16">
        <f t="shared" si="2"/>
        <v>86.4</v>
      </c>
      <c r="J48" s="17">
        <v>14</v>
      </c>
      <c r="K48" s="18">
        <f t="shared" si="3"/>
        <v>4480</v>
      </c>
    </row>
    <row r="49" ht="22" customHeight="1" spans="1:11">
      <c r="A49" s="3">
        <v>16</v>
      </c>
      <c r="B49" s="1" t="s">
        <v>52</v>
      </c>
      <c r="C49" s="1" t="s">
        <v>14</v>
      </c>
      <c r="D49" s="1" t="s">
        <v>53</v>
      </c>
      <c r="E49" s="1" t="s">
        <v>54</v>
      </c>
      <c r="F49" s="1" t="s">
        <v>17</v>
      </c>
      <c r="G49" s="14">
        <v>120</v>
      </c>
      <c r="H49" s="14">
        <v>0.36</v>
      </c>
      <c r="I49" s="16">
        <f t="shared" si="2"/>
        <v>43.2</v>
      </c>
      <c r="J49" s="17">
        <v>16</v>
      </c>
      <c r="K49" s="18">
        <f t="shared" si="3"/>
        <v>1920</v>
      </c>
    </row>
    <row r="50" ht="22" customHeight="1" spans="1:11">
      <c r="A50" s="3"/>
      <c r="B50" s="1"/>
      <c r="C50" s="1"/>
      <c r="D50" s="1"/>
      <c r="E50" s="1"/>
      <c r="F50" s="1" t="s">
        <v>18</v>
      </c>
      <c r="G50" s="14">
        <v>120</v>
      </c>
      <c r="H50" s="14">
        <v>0.1</v>
      </c>
      <c r="I50" s="16">
        <f t="shared" si="2"/>
        <v>12</v>
      </c>
      <c r="J50" s="17">
        <v>15</v>
      </c>
      <c r="K50" s="18">
        <f t="shared" si="3"/>
        <v>1800</v>
      </c>
    </row>
    <row r="51" ht="22" customHeight="1" spans="1:11">
      <c r="A51" s="3"/>
      <c r="B51" s="1"/>
      <c r="C51" s="1"/>
      <c r="D51" s="1"/>
      <c r="E51" s="1"/>
      <c r="F51" s="1" t="s">
        <v>19</v>
      </c>
      <c r="G51" s="14">
        <v>120</v>
      </c>
      <c r="H51" s="14">
        <v>0.27</v>
      </c>
      <c r="I51" s="16">
        <f t="shared" si="2"/>
        <v>32.4</v>
      </c>
      <c r="J51" s="17">
        <v>14</v>
      </c>
      <c r="K51" s="18">
        <f t="shared" si="3"/>
        <v>1680</v>
      </c>
    </row>
    <row r="52" ht="47" customHeight="1" spans="1:11">
      <c r="A52" s="3">
        <v>17</v>
      </c>
      <c r="B52" s="1" t="s">
        <v>55</v>
      </c>
      <c r="C52" s="1" t="s">
        <v>14</v>
      </c>
      <c r="D52" s="1" t="s">
        <v>56</v>
      </c>
      <c r="E52" s="2" t="s">
        <v>57</v>
      </c>
      <c r="F52" s="1" t="s">
        <v>58</v>
      </c>
      <c r="G52" s="14">
        <v>60</v>
      </c>
      <c r="H52" s="14">
        <v>1</v>
      </c>
      <c r="I52" s="16">
        <f t="shared" si="2"/>
        <v>60</v>
      </c>
      <c r="J52" s="17">
        <v>63</v>
      </c>
      <c r="K52" s="18">
        <f t="shared" si="3"/>
        <v>3780</v>
      </c>
    </row>
    <row r="53" ht="50" customHeight="1" spans="1:11">
      <c r="A53" s="3">
        <v>18</v>
      </c>
      <c r="B53" s="1" t="s">
        <v>55</v>
      </c>
      <c r="C53" s="1" t="s">
        <v>14</v>
      </c>
      <c r="D53" s="1" t="s">
        <v>56</v>
      </c>
      <c r="E53" s="2" t="s">
        <v>57</v>
      </c>
      <c r="F53" s="1" t="s">
        <v>58</v>
      </c>
      <c r="G53" s="14">
        <v>60</v>
      </c>
      <c r="H53" s="14">
        <v>1</v>
      </c>
      <c r="I53" s="16">
        <f t="shared" si="2"/>
        <v>60</v>
      </c>
      <c r="J53" s="17">
        <v>63</v>
      </c>
      <c r="K53" s="18">
        <f t="shared" si="3"/>
        <v>3780</v>
      </c>
    </row>
    <row r="54" ht="49" customHeight="1" spans="1:11">
      <c r="A54" s="3">
        <v>19</v>
      </c>
      <c r="B54" s="1" t="s">
        <v>59</v>
      </c>
      <c r="C54" s="1" t="s">
        <v>14</v>
      </c>
      <c r="D54" s="1" t="s">
        <v>56</v>
      </c>
      <c r="E54" s="2" t="s">
        <v>57</v>
      </c>
      <c r="F54" s="1" t="s">
        <v>58</v>
      </c>
      <c r="G54" s="14">
        <v>92</v>
      </c>
      <c r="H54" s="14">
        <v>1</v>
      </c>
      <c r="I54" s="16">
        <f t="shared" si="2"/>
        <v>92</v>
      </c>
      <c r="J54" s="17">
        <v>63</v>
      </c>
      <c r="K54" s="18">
        <f t="shared" si="3"/>
        <v>5796</v>
      </c>
    </row>
    <row r="55" ht="50" customHeight="1" spans="1:11">
      <c r="A55" s="3">
        <v>20</v>
      </c>
      <c r="B55" s="1" t="s">
        <v>55</v>
      </c>
      <c r="C55" s="1" t="s">
        <v>14</v>
      </c>
      <c r="D55" s="1" t="s">
        <v>56</v>
      </c>
      <c r="E55" s="2" t="s">
        <v>57</v>
      </c>
      <c r="F55" s="1" t="s">
        <v>58</v>
      </c>
      <c r="G55" s="14">
        <v>100</v>
      </c>
      <c r="H55" s="14">
        <v>1</v>
      </c>
      <c r="I55" s="16">
        <f t="shared" si="2"/>
        <v>100</v>
      </c>
      <c r="J55" s="17">
        <v>63</v>
      </c>
      <c r="K55" s="18">
        <f t="shared" si="3"/>
        <v>6300</v>
      </c>
    </row>
    <row r="56" ht="49" customHeight="1" spans="1:11">
      <c r="A56" s="3">
        <v>21</v>
      </c>
      <c r="B56" s="1" t="s">
        <v>60</v>
      </c>
      <c r="C56" s="1" t="s">
        <v>14</v>
      </c>
      <c r="D56" s="2" t="s">
        <v>61</v>
      </c>
      <c r="E56" s="2" t="s">
        <v>57</v>
      </c>
      <c r="F56" s="1" t="s">
        <v>18</v>
      </c>
      <c r="G56" s="14">
        <v>4000</v>
      </c>
      <c r="H56" s="14">
        <v>0.1</v>
      </c>
      <c r="I56" s="16">
        <f t="shared" si="2"/>
        <v>400</v>
      </c>
      <c r="J56" s="17">
        <v>15</v>
      </c>
      <c r="K56" s="18">
        <f t="shared" si="3"/>
        <v>60000</v>
      </c>
    </row>
    <row r="57" ht="49" customHeight="1" spans="1:11">
      <c r="A57" s="3">
        <v>22</v>
      </c>
      <c r="B57" s="1" t="s">
        <v>62</v>
      </c>
      <c r="C57" s="1" t="s">
        <v>14</v>
      </c>
      <c r="D57" s="2" t="s">
        <v>63</v>
      </c>
      <c r="E57" s="2" t="s">
        <v>64</v>
      </c>
      <c r="F57" s="1" t="s">
        <v>58</v>
      </c>
      <c r="G57" s="14">
        <v>350</v>
      </c>
      <c r="H57" s="23">
        <v>1</v>
      </c>
      <c r="I57" s="16">
        <f t="shared" si="2"/>
        <v>350</v>
      </c>
      <c r="J57" s="24">
        <v>63</v>
      </c>
      <c r="K57" s="18">
        <v>10506</v>
      </c>
    </row>
    <row r="58" ht="27" customHeight="1" spans="1:11">
      <c r="A58" s="25" t="s">
        <v>65</v>
      </c>
      <c r="B58" s="26"/>
      <c r="C58" s="26"/>
      <c r="D58" s="26"/>
      <c r="E58" s="26"/>
      <c r="F58" s="26"/>
      <c r="G58" s="27"/>
      <c r="H58" s="28"/>
      <c r="I58" s="29">
        <f>SUM(I5:I57)</f>
        <v>5134.63</v>
      </c>
      <c r="J58" s="27"/>
      <c r="K58" s="30">
        <f>SUM(K5:K57)</f>
        <v>312500</v>
      </c>
    </row>
    <row r="59" ht="92" customHeight="1" spans="1:11">
      <c r="A59" s="31" t="s">
        <v>66</v>
      </c>
      <c r="B59" s="31"/>
      <c r="C59" s="31"/>
      <c r="D59" s="31"/>
      <c r="E59" s="31"/>
      <c r="F59" s="31"/>
      <c r="G59" s="31"/>
      <c r="H59" s="31"/>
      <c r="I59" s="31"/>
      <c r="J59" s="31"/>
      <c r="K59" s="31"/>
    </row>
  </sheetData>
  <mergeCells count="2">
    <mergeCell ref="A2:K2"/>
    <mergeCell ref="A59:K59"/>
  </mergeCells>
  <pageMargins left="0.984027777777778" right="0.984027777777778" top="0.751388888888889" bottom="0.751388888888889" header="0.298611111111111" footer="0.298611111111111"/>
  <pageSetup paperSize="9" scale="9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4"/>
  <sheetViews>
    <sheetView topLeftCell="A15" workbookViewId="0">
      <selection activeCell="K54" sqref="K54"/>
    </sheetView>
  </sheetViews>
  <sheetFormatPr defaultColWidth="9" defaultRowHeight="13.5"/>
  <cols>
    <col min="1" max="1" width="5.125" customWidth="1"/>
    <col min="2" max="2" width="12" customWidth="1"/>
    <col min="3" max="5" width="8.125" customWidth="1"/>
    <col min="6" max="6" width="9.875" customWidth="1"/>
    <col min="7" max="9" width="8.125" customWidth="1"/>
    <col min="10" max="10" width="13.25" customWidth="1"/>
    <col min="11" max="11" width="11.5" customWidth="1"/>
    <col min="12" max="12" width="8.125" customWidth="1"/>
    <col min="13" max="13" width="9.375" customWidth="1"/>
    <col min="14" max="15" width="33" customWidth="1"/>
  </cols>
  <sheetData>
    <row r="1" ht="40.5" spans="1:15">
      <c r="A1" s="3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67</v>
      </c>
      <c r="I1" s="4" t="s">
        <v>68</v>
      </c>
      <c r="J1" s="4" t="s">
        <v>69</v>
      </c>
      <c r="K1" s="4" t="s">
        <v>12</v>
      </c>
      <c r="L1" s="4" t="s">
        <v>9</v>
      </c>
      <c r="M1" s="4" t="s">
        <v>10</v>
      </c>
      <c r="N1" s="3" t="s">
        <v>70</v>
      </c>
      <c r="O1" s="3" t="s">
        <v>71</v>
      </c>
    </row>
    <row r="2" ht="27" spans="1:15">
      <c r="A2" s="1">
        <v>1</v>
      </c>
      <c r="B2" s="1" t="s">
        <v>72</v>
      </c>
      <c r="C2" s="1" t="s">
        <v>14</v>
      </c>
      <c r="D2" s="1" t="s">
        <v>73</v>
      </c>
      <c r="E2" s="1" t="s">
        <v>74</v>
      </c>
      <c r="F2" s="1" t="s">
        <v>17</v>
      </c>
      <c r="G2" s="5">
        <v>150</v>
      </c>
      <c r="H2" s="5">
        <v>120</v>
      </c>
      <c r="I2" s="5">
        <v>22</v>
      </c>
      <c r="J2" s="5">
        <f t="shared" ref="J2:J40" si="0">G2*H2</f>
        <v>18000</v>
      </c>
      <c r="K2" s="5">
        <f t="shared" ref="K2:K40" si="1">G2*I2</f>
        <v>3300</v>
      </c>
      <c r="L2" s="5">
        <v>0.36</v>
      </c>
      <c r="M2" s="5">
        <f t="shared" ref="M2:M40" si="2">G2*L2</f>
        <v>54</v>
      </c>
      <c r="N2" s="6" t="s">
        <v>75</v>
      </c>
      <c r="O2" s="6" t="s">
        <v>76</v>
      </c>
    </row>
    <row r="3" ht="27" spans="1:15">
      <c r="A3" s="1"/>
      <c r="B3" s="1"/>
      <c r="C3" s="1"/>
      <c r="D3" s="1"/>
      <c r="E3" s="1" t="s">
        <v>77</v>
      </c>
      <c r="F3" s="1" t="s">
        <v>78</v>
      </c>
      <c r="G3" s="5">
        <v>150</v>
      </c>
      <c r="H3" s="5">
        <v>80</v>
      </c>
      <c r="I3" s="5">
        <v>16</v>
      </c>
      <c r="J3" s="5">
        <f t="shared" si="0"/>
        <v>12000</v>
      </c>
      <c r="K3" s="5">
        <f t="shared" si="1"/>
        <v>2400</v>
      </c>
      <c r="L3" s="5">
        <v>0.27</v>
      </c>
      <c r="M3" s="5">
        <f t="shared" si="2"/>
        <v>40.5</v>
      </c>
      <c r="N3" s="6" t="s">
        <v>79</v>
      </c>
      <c r="O3" s="6" t="s">
        <v>80</v>
      </c>
    </row>
    <row r="4" ht="27" spans="1:15">
      <c r="A4" s="1"/>
      <c r="B4" s="1"/>
      <c r="C4" s="1"/>
      <c r="D4" s="1"/>
      <c r="E4" s="1" t="s">
        <v>81</v>
      </c>
      <c r="F4" s="1" t="s">
        <v>19</v>
      </c>
      <c r="G4" s="5">
        <v>150</v>
      </c>
      <c r="H4" s="5">
        <v>80</v>
      </c>
      <c r="I4" s="5">
        <v>16</v>
      </c>
      <c r="J4" s="5">
        <f t="shared" si="0"/>
        <v>12000</v>
      </c>
      <c r="K4" s="5">
        <f t="shared" si="1"/>
        <v>2400</v>
      </c>
      <c r="L4" s="5">
        <v>0.27</v>
      </c>
      <c r="M4" s="5">
        <f t="shared" si="2"/>
        <v>40.5</v>
      </c>
      <c r="N4" s="6" t="s">
        <v>79</v>
      </c>
      <c r="O4" s="6" t="s">
        <v>80</v>
      </c>
    </row>
    <row r="5" ht="27" spans="1:15">
      <c r="A5" s="1"/>
      <c r="B5" s="1"/>
      <c r="C5" s="1"/>
      <c r="D5" s="1"/>
      <c r="E5" s="1" t="s">
        <v>82</v>
      </c>
      <c r="F5" s="1" t="s">
        <v>20</v>
      </c>
      <c r="G5" s="7">
        <v>150</v>
      </c>
      <c r="H5" s="5">
        <v>100</v>
      </c>
      <c r="I5" s="5">
        <v>0</v>
      </c>
      <c r="J5" s="5">
        <f t="shared" si="0"/>
        <v>15000</v>
      </c>
      <c r="K5" s="5">
        <f t="shared" si="1"/>
        <v>0</v>
      </c>
      <c r="L5" s="5">
        <v>0</v>
      </c>
      <c r="M5" s="5">
        <f t="shared" si="2"/>
        <v>0</v>
      </c>
      <c r="N5" s="6" t="s">
        <v>83</v>
      </c>
      <c r="O5" s="6" t="s">
        <v>84</v>
      </c>
    </row>
    <row r="6" spans="1:15">
      <c r="A6" s="1">
        <v>2</v>
      </c>
      <c r="B6" s="1" t="s">
        <v>36</v>
      </c>
      <c r="C6" s="1" t="s">
        <v>14</v>
      </c>
      <c r="D6" s="1" t="s">
        <v>37</v>
      </c>
      <c r="E6" s="1"/>
      <c r="F6" s="1" t="s">
        <v>20</v>
      </c>
      <c r="G6" s="7">
        <v>191</v>
      </c>
      <c r="H6" s="5">
        <v>100</v>
      </c>
      <c r="I6" s="5">
        <v>16</v>
      </c>
      <c r="J6" s="5">
        <f t="shared" si="0"/>
        <v>19100</v>
      </c>
      <c r="K6" s="5">
        <f t="shared" si="1"/>
        <v>3056</v>
      </c>
      <c r="L6" s="5">
        <v>0.27</v>
      </c>
      <c r="M6" s="5">
        <f t="shared" si="2"/>
        <v>51.57</v>
      </c>
      <c r="N6" s="6"/>
      <c r="O6" s="6" t="s">
        <v>85</v>
      </c>
    </row>
    <row r="7" spans="1:15">
      <c r="A7" s="1">
        <v>3</v>
      </c>
      <c r="B7" s="1" t="s">
        <v>38</v>
      </c>
      <c r="C7" s="1" t="s">
        <v>14</v>
      </c>
      <c r="D7" s="1" t="s">
        <v>39</v>
      </c>
      <c r="E7" s="1"/>
      <c r="F7" s="1" t="s">
        <v>20</v>
      </c>
      <c r="G7" s="7">
        <v>117</v>
      </c>
      <c r="H7" s="5">
        <v>100</v>
      </c>
      <c r="I7" s="5">
        <v>16</v>
      </c>
      <c r="J7" s="5">
        <f t="shared" si="0"/>
        <v>11700</v>
      </c>
      <c r="K7" s="5">
        <f t="shared" si="1"/>
        <v>1872</v>
      </c>
      <c r="L7" s="5">
        <v>0.27</v>
      </c>
      <c r="M7" s="5">
        <f t="shared" si="2"/>
        <v>31.59</v>
      </c>
      <c r="N7" s="6"/>
      <c r="O7" s="6" t="s">
        <v>86</v>
      </c>
    </row>
    <row r="8" spans="1:15">
      <c r="A8" s="1">
        <v>4</v>
      </c>
      <c r="B8" s="1" t="s">
        <v>34</v>
      </c>
      <c r="C8" s="1" t="s">
        <v>14</v>
      </c>
      <c r="D8" s="1" t="s">
        <v>35</v>
      </c>
      <c r="E8" s="1"/>
      <c r="F8" s="1" t="s">
        <v>20</v>
      </c>
      <c r="G8" s="7">
        <v>252</v>
      </c>
      <c r="H8" s="5">
        <v>100</v>
      </c>
      <c r="I8" s="5">
        <v>16</v>
      </c>
      <c r="J8" s="5">
        <f t="shared" si="0"/>
        <v>25200</v>
      </c>
      <c r="K8" s="5">
        <f t="shared" si="1"/>
        <v>4032</v>
      </c>
      <c r="L8" s="5">
        <v>0.27</v>
      </c>
      <c r="M8" s="5">
        <f t="shared" si="2"/>
        <v>68.04</v>
      </c>
      <c r="N8" s="6"/>
      <c r="O8" s="6" t="s">
        <v>87</v>
      </c>
    </row>
    <row r="9" spans="1:15">
      <c r="A9" s="1">
        <v>5</v>
      </c>
      <c r="B9" s="1" t="s">
        <v>88</v>
      </c>
      <c r="C9" s="1" t="s">
        <v>14</v>
      </c>
      <c r="D9" s="1" t="s">
        <v>89</v>
      </c>
      <c r="E9" s="1"/>
      <c r="F9" s="1" t="s">
        <v>20</v>
      </c>
      <c r="G9" s="7">
        <v>168</v>
      </c>
      <c r="H9" s="5">
        <v>100</v>
      </c>
      <c r="I9" s="5">
        <v>16</v>
      </c>
      <c r="J9" s="5">
        <f t="shared" si="0"/>
        <v>16800</v>
      </c>
      <c r="K9" s="5">
        <f t="shared" si="1"/>
        <v>2688</v>
      </c>
      <c r="L9" s="5">
        <v>0.27</v>
      </c>
      <c r="M9" s="5">
        <f t="shared" si="2"/>
        <v>45.36</v>
      </c>
      <c r="N9" s="6"/>
      <c r="O9" s="6" t="s">
        <v>90</v>
      </c>
    </row>
    <row r="10" spans="1:15">
      <c r="A10" s="1">
        <v>6</v>
      </c>
      <c r="B10" s="1" t="s">
        <v>13</v>
      </c>
      <c r="C10" s="1" t="s">
        <v>14</v>
      </c>
      <c r="D10" s="1" t="s">
        <v>32</v>
      </c>
      <c r="E10" s="1"/>
      <c r="F10" s="1" t="s">
        <v>20</v>
      </c>
      <c r="G10" s="7">
        <v>100</v>
      </c>
      <c r="H10" s="5">
        <v>100</v>
      </c>
      <c r="I10" s="5">
        <v>16</v>
      </c>
      <c r="J10" s="5">
        <f t="shared" si="0"/>
        <v>10000</v>
      </c>
      <c r="K10" s="5">
        <f t="shared" si="1"/>
        <v>1600</v>
      </c>
      <c r="L10" s="5">
        <v>0.27</v>
      </c>
      <c r="M10" s="5">
        <f t="shared" si="2"/>
        <v>27</v>
      </c>
      <c r="N10" s="6"/>
      <c r="O10" s="6" t="s">
        <v>91</v>
      </c>
    </row>
    <row r="11" ht="27" spans="1:15">
      <c r="A11" s="1">
        <v>7</v>
      </c>
      <c r="B11" s="1" t="s">
        <v>34</v>
      </c>
      <c r="C11" s="1" t="s">
        <v>14</v>
      </c>
      <c r="D11" s="1" t="s">
        <v>92</v>
      </c>
      <c r="E11" s="1"/>
      <c r="F11" s="1" t="s">
        <v>17</v>
      </c>
      <c r="G11" s="5">
        <v>357</v>
      </c>
      <c r="H11" s="5">
        <v>100</v>
      </c>
      <c r="I11" s="5">
        <v>22</v>
      </c>
      <c r="J11" s="5">
        <f t="shared" si="0"/>
        <v>35700</v>
      </c>
      <c r="K11" s="5">
        <f t="shared" si="1"/>
        <v>7854</v>
      </c>
      <c r="L11" s="5">
        <v>0.36</v>
      </c>
      <c r="M11" s="5">
        <f t="shared" si="2"/>
        <v>128.52</v>
      </c>
      <c r="N11" s="6" t="s">
        <v>93</v>
      </c>
      <c r="O11" s="6" t="s">
        <v>94</v>
      </c>
    </row>
    <row r="12" spans="1:15">
      <c r="A12" s="1"/>
      <c r="B12" s="1"/>
      <c r="C12" s="1"/>
      <c r="D12" s="1"/>
      <c r="E12" s="1"/>
      <c r="F12" s="1" t="s">
        <v>18</v>
      </c>
      <c r="G12" s="5">
        <v>357</v>
      </c>
      <c r="H12" s="5">
        <v>10</v>
      </c>
      <c r="I12" s="5">
        <v>6</v>
      </c>
      <c r="J12" s="5">
        <f t="shared" si="0"/>
        <v>3570</v>
      </c>
      <c r="K12" s="5">
        <f t="shared" si="1"/>
        <v>2142</v>
      </c>
      <c r="L12" s="5">
        <v>0.1</v>
      </c>
      <c r="M12" s="5">
        <f t="shared" si="2"/>
        <v>35.7</v>
      </c>
      <c r="N12" s="6"/>
      <c r="O12" s="6"/>
    </row>
    <row r="13" spans="1:15">
      <c r="A13" s="1"/>
      <c r="B13" s="1"/>
      <c r="C13" s="1"/>
      <c r="D13" s="1"/>
      <c r="E13" s="1"/>
      <c r="F13" s="1" t="s">
        <v>19</v>
      </c>
      <c r="G13" s="5">
        <v>357</v>
      </c>
      <c r="H13" s="5">
        <v>100</v>
      </c>
      <c r="I13" s="5">
        <v>16</v>
      </c>
      <c r="J13" s="5">
        <f t="shared" si="0"/>
        <v>35700</v>
      </c>
      <c r="K13" s="5">
        <f t="shared" si="1"/>
        <v>5712</v>
      </c>
      <c r="L13" s="5">
        <v>0.27</v>
      </c>
      <c r="M13" s="5">
        <f t="shared" si="2"/>
        <v>96.39</v>
      </c>
      <c r="N13" s="6"/>
      <c r="O13" s="6"/>
    </row>
    <row r="14" ht="27" spans="1:15">
      <c r="A14" s="1">
        <v>8</v>
      </c>
      <c r="B14" s="1" t="s">
        <v>44</v>
      </c>
      <c r="C14" s="1" t="s">
        <v>14</v>
      </c>
      <c r="D14" s="1" t="s">
        <v>95</v>
      </c>
      <c r="E14" s="1"/>
      <c r="F14" s="1" t="s">
        <v>17</v>
      </c>
      <c r="G14" s="5">
        <v>292</v>
      </c>
      <c r="H14" s="5">
        <v>120</v>
      </c>
      <c r="I14" s="5">
        <v>22</v>
      </c>
      <c r="J14" s="5">
        <f t="shared" si="0"/>
        <v>35040</v>
      </c>
      <c r="K14" s="5">
        <f t="shared" si="1"/>
        <v>6424</v>
      </c>
      <c r="L14" s="5">
        <v>0.36</v>
      </c>
      <c r="M14" s="5">
        <f t="shared" si="2"/>
        <v>105.12</v>
      </c>
      <c r="N14" s="6" t="s">
        <v>96</v>
      </c>
      <c r="O14" s="6" t="s">
        <v>97</v>
      </c>
    </row>
    <row r="15" spans="1:15">
      <c r="A15" s="1"/>
      <c r="B15" s="1"/>
      <c r="C15" s="1"/>
      <c r="D15" s="1"/>
      <c r="E15" s="1"/>
      <c r="F15" s="1" t="s">
        <v>18</v>
      </c>
      <c r="G15" s="5">
        <v>292</v>
      </c>
      <c r="H15" s="5">
        <v>150</v>
      </c>
      <c r="I15" s="5">
        <v>6</v>
      </c>
      <c r="J15" s="5">
        <f t="shared" si="0"/>
        <v>43800</v>
      </c>
      <c r="K15" s="5">
        <f t="shared" si="1"/>
        <v>1752</v>
      </c>
      <c r="L15" s="5">
        <v>0.1</v>
      </c>
      <c r="M15" s="5">
        <f t="shared" si="2"/>
        <v>29.2</v>
      </c>
      <c r="N15" s="6"/>
      <c r="O15" s="6"/>
    </row>
    <row r="16" spans="1:15">
      <c r="A16" s="1"/>
      <c r="B16" s="1"/>
      <c r="C16" s="1"/>
      <c r="D16" s="1"/>
      <c r="E16" s="1"/>
      <c r="F16" s="1" t="s">
        <v>19</v>
      </c>
      <c r="G16" s="5">
        <v>292</v>
      </c>
      <c r="H16" s="5">
        <v>80</v>
      </c>
      <c r="I16" s="5">
        <v>16</v>
      </c>
      <c r="J16" s="5">
        <f t="shared" si="0"/>
        <v>23360</v>
      </c>
      <c r="K16" s="5">
        <f t="shared" si="1"/>
        <v>4672</v>
      </c>
      <c r="L16" s="5">
        <v>0.27</v>
      </c>
      <c r="M16" s="5">
        <f t="shared" si="2"/>
        <v>78.84</v>
      </c>
      <c r="N16" s="6"/>
      <c r="O16" s="6"/>
    </row>
    <row r="17" spans="1:15">
      <c r="A17" s="1"/>
      <c r="B17" s="1"/>
      <c r="C17" s="1"/>
      <c r="D17" s="1"/>
      <c r="E17" s="1"/>
      <c r="F17" s="1" t="s">
        <v>20</v>
      </c>
      <c r="G17" s="7">
        <v>292</v>
      </c>
      <c r="H17" s="5">
        <v>120</v>
      </c>
      <c r="I17" s="5">
        <v>0</v>
      </c>
      <c r="J17" s="5">
        <f t="shared" si="0"/>
        <v>35040</v>
      </c>
      <c r="K17" s="5">
        <f t="shared" si="1"/>
        <v>0</v>
      </c>
      <c r="L17" s="5">
        <v>0</v>
      </c>
      <c r="M17" s="5">
        <f t="shared" si="2"/>
        <v>0</v>
      </c>
      <c r="N17" s="6"/>
      <c r="O17" s="6"/>
    </row>
    <row r="18" ht="27" spans="1:15">
      <c r="A18" s="1">
        <v>9</v>
      </c>
      <c r="B18" s="1" t="s">
        <v>98</v>
      </c>
      <c r="C18" s="1" t="s">
        <v>14</v>
      </c>
      <c r="D18" s="1" t="s">
        <v>99</v>
      </c>
      <c r="E18" s="1"/>
      <c r="F18" s="1" t="s">
        <v>17</v>
      </c>
      <c r="G18" s="5">
        <v>980</v>
      </c>
      <c r="H18" s="5">
        <v>120</v>
      </c>
      <c r="I18" s="5">
        <v>22</v>
      </c>
      <c r="J18" s="5">
        <f t="shared" si="0"/>
        <v>117600</v>
      </c>
      <c r="K18" s="5">
        <f t="shared" si="1"/>
        <v>21560</v>
      </c>
      <c r="L18" s="5">
        <v>0.36</v>
      </c>
      <c r="M18" s="5">
        <f t="shared" si="2"/>
        <v>352.8</v>
      </c>
      <c r="N18" s="6" t="s">
        <v>96</v>
      </c>
      <c r="O18" s="6" t="s">
        <v>97</v>
      </c>
    </row>
    <row r="19" spans="1:15">
      <c r="A19" s="1"/>
      <c r="B19" s="1"/>
      <c r="C19" s="1"/>
      <c r="D19" s="1"/>
      <c r="E19" s="1"/>
      <c r="F19" s="1" t="s">
        <v>18</v>
      </c>
      <c r="G19" s="5">
        <v>980</v>
      </c>
      <c r="H19" s="5">
        <v>150</v>
      </c>
      <c r="I19" s="5">
        <v>6</v>
      </c>
      <c r="J19" s="5">
        <f t="shared" si="0"/>
        <v>147000</v>
      </c>
      <c r="K19" s="5">
        <f t="shared" si="1"/>
        <v>5880</v>
      </c>
      <c r="L19" s="5">
        <v>0.1</v>
      </c>
      <c r="M19" s="5">
        <f t="shared" si="2"/>
        <v>98</v>
      </c>
      <c r="N19" s="6"/>
      <c r="O19" s="6"/>
    </row>
    <row r="20" spans="1:15">
      <c r="A20" s="1"/>
      <c r="B20" s="1"/>
      <c r="C20" s="1"/>
      <c r="D20" s="1"/>
      <c r="E20" s="1"/>
      <c r="F20" s="1" t="s">
        <v>19</v>
      </c>
      <c r="G20" s="5">
        <v>980</v>
      </c>
      <c r="H20" s="5">
        <v>80</v>
      </c>
      <c r="I20" s="5">
        <v>16</v>
      </c>
      <c r="J20" s="5">
        <f t="shared" si="0"/>
        <v>78400</v>
      </c>
      <c r="K20" s="5">
        <f t="shared" si="1"/>
        <v>15680</v>
      </c>
      <c r="L20" s="5">
        <v>0.27</v>
      </c>
      <c r="M20" s="5">
        <f t="shared" si="2"/>
        <v>264.6</v>
      </c>
      <c r="N20" s="6"/>
      <c r="O20" s="6"/>
    </row>
    <row r="21" spans="1:15">
      <c r="A21" s="1"/>
      <c r="B21" s="1"/>
      <c r="C21" s="1"/>
      <c r="D21" s="1"/>
      <c r="E21" s="1"/>
      <c r="F21" s="1" t="s">
        <v>20</v>
      </c>
      <c r="G21" s="7">
        <v>980</v>
      </c>
      <c r="H21" s="5">
        <v>120</v>
      </c>
      <c r="I21" s="5">
        <v>0</v>
      </c>
      <c r="J21" s="5">
        <f t="shared" si="0"/>
        <v>117600</v>
      </c>
      <c r="K21" s="5">
        <f t="shared" si="1"/>
        <v>0</v>
      </c>
      <c r="L21" s="5">
        <v>0</v>
      </c>
      <c r="M21" s="5">
        <f t="shared" si="2"/>
        <v>0</v>
      </c>
      <c r="N21" s="6"/>
      <c r="O21" s="6"/>
    </row>
    <row r="22" ht="27" spans="1:15">
      <c r="A22" s="1">
        <v>10</v>
      </c>
      <c r="B22" s="1" t="s">
        <v>47</v>
      </c>
      <c r="C22" s="1" t="s">
        <v>14</v>
      </c>
      <c r="D22" s="1" t="s">
        <v>48</v>
      </c>
      <c r="E22" s="1"/>
      <c r="F22" s="1" t="s">
        <v>17</v>
      </c>
      <c r="G22" s="5">
        <v>280</v>
      </c>
      <c r="H22" s="5">
        <v>120</v>
      </c>
      <c r="I22" s="5">
        <v>22</v>
      </c>
      <c r="J22" s="5">
        <f t="shared" si="0"/>
        <v>33600</v>
      </c>
      <c r="K22" s="5">
        <f t="shared" si="1"/>
        <v>6160</v>
      </c>
      <c r="L22" s="5">
        <v>0.36</v>
      </c>
      <c r="M22" s="5">
        <f t="shared" si="2"/>
        <v>100.8</v>
      </c>
      <c r="N22" s="6" t="s">
        <v>96</v>
      </c>
      <c r="O22" s="6" t="s">
        <v>100</v>
      </c>
    </row>
    <row r="23" spans="1:15">
      <c r="A23" s="1"/>
      <c r="B23" s="1"/>
      <c r="C23" s="1"/>
      <c r="D23" s="1"/>
      <c r="E23" s="1"/>
      <c r="F23" s="1" t="s">
        <v>18</v>
      </c>
      <c r="G23" s="5">
        <v>280</v>
      </c>
      <c r="H23" s="5">
        <v>150</v>
      </c>
      <c r="I23" s="5">
        <v>6</v>
      </c>
      <c r="J23" s="5">
        <f t="shared" si="0"/>
        <v>42000</v>
      </c>
      <c r="K23" s="5">
        <f t="shared" si="1"/>
        <v>1680</v>
      </c>
      <c r="L23" s="5">
        <v>0.1</v>
      </c>
      <c r="M23" s="5">
        <f t="shared" si="2"/>
        <v>28</v>
      </c>
      <c r="N23" s="6"/>
      <c r="O23" s="6"/>
    </row>
    <row r="24" spans="1:15">
      <c r="A24" s="1"/>
      <c r="B24" s="1"/>
      <c r="C24" s="1"/>
      <c r="D24" s="1"/>
      <c r="E24" s="1"/>
      <c r="F24" s="1" t="s">
        <v>19</v>
      </c>
      <c r="G24" s="5">
        <v>280</v>
      </c>
      <c r="H24" s="5">
        <v>80</v>
      </c>
      <c r="I24" s="5">
        <v>16</v>
      </c>
      <c r="J24" s="5">
        <f t="shared" si="0"/>
        <v>22400</v>
      </c>
      <c r="K24" s="5">
        <f t="shared" si="1"/>
        <v>4480</v>
      </c>
      <c r="L24" s="5">
        <v>0.27</v>
      </c>
      <c r="M24" s="5">
        <f t="shared" si="2"/>
        <v>75.6</v>
      </c>
      <c r="N24" s="6"/>
      <c r="O24" s="6"/>
    </row>
    <row r="25" spans="1:15">
      <c r="A25" s="1"/>
      <c r="B25" s="1"/>
      <c r="C25" s="1"/>
      <c r="D25" s="1"/>
      <c r="E25" s="1"/>
      <c r="F25" s="1" t="s">
        <v>20</v>
      </c>
      <c r="G25" s="7">
        <v>280</v>
      </c>
      <c r="H25" s="5">
        <v>120</v>
      </c>
      <c r="I25" s="5">
        <v>0</v>
      </c>
      <c r="J25" s="5">
        <f t="shared" si="0"/>
        <v>33600</v>
      </c>
      <c r="K25" s="5">
        <f t="shared" si="1"/>
        <v>0</v>
      </c>
      <c r="L25" s="5">
        <v>0</v>
      </c>
      <c r="M25" s="5">
        <f t="shared" si="2"/>
        <v>0</v>
      </c>
      <c r="N25" s="6"/>
      <c r="O25" s="6"/>
    </row>
    <row r="26" ht="27" spans="1:15">
      <c r="A26" s="1">
        <v>11</v>
      </c>
      <c r="B26" s="1" t="s">
        <v>101</v>
      </c>
      <c r="C26" s="1" t="s">
        <v>102</v>
      </c>
      <c r="D26" s="1" t="s">
        <v>42</v>
      </c>
      <c r="E26" s="1"/>
      <c r="F26" s="1" t="s">
        <v>17</v>
      </c>
      <c r="G26" s="5">
        <v>110</v>
      </c>
      <c r="H26" s="5">
        <v>80</v>
      </c>
      <c r="I26" s="5">
        <v>22</v>
      </c>
      <c r="J26" s="5">
        <f t="shared" si="0"/>
        <v>8800</v>
      </c>
      <c r="K26" s="5">
        <f t="shared" si="1"/>
        <v>2420</v>
      </c>
      <c r="L26" s="5">
        <v>0.36</v>
      </c>
      <c r="M26" s="5">
        <f t="shared" si="2"/>
        <v>39.6</v>
      </c>
      <c r="N26" s="6" t="s">
        <v>103</v>
      </c>
      <c r="O26" s="6" t="s">
        <v>104</v>
      </c>
    </row>
    <row r="27" spans="1:15">
      <c r="A27" s="1"/>
      <c r="B27" s="1"/>
      <c r="C27" s="1"/>
      <c r="D27" s="1"/>
      <c r="E27" s="1"/>
      <c r="F27" s="1" t="s">
        <v>18</v>
      </c>
      <c r="G27" s="5">
        <v>110</v>
      </c>
      <c r="H27" s="5">
        <v>30</v>
      </c>
      <c r="I27" s="5">
        <v>6</v>
      </c>
      <c r="J27" s="5">
        <f t="shared" si="0"/>
        <v>3300</v>
      </c>
      <c r="K27" s="5">
        <f t="shared" si="1"/>
        <v>660</v>
      </c>
      <c r="L27" s="5">
        <v>0.1</v>
      </c>
      <c r="M27" s="5">
        <f t="shared" si="2"/>
        <v>11</v>
      </c>
      <c r="N27" s="6"/>
      <c r="O27" s="6"/>
    </row>
    <row r="28" spans="1:15">
      <c r="A28" s="1">
        <v>12</v>
      </c>
      <c r="B28" s="1" t="s">
        <v>105</v>
      </c>
      <c r="C28" s="1" t="s">
        <v>106</v>
      </c>
      <c r="D28" s="1" t="s">
        <v>42</v>
      </c>
      <c r="E28" s="1"/>
      <c r="F28" s="1" t="s">
        <v>17</v>
      </c>
      <c r="G28" s="5">
        <v>150</v>
      </c>
      <c r="H28" s="5">
        <v>80</v>
      </c>
      <c r="I28" s="5">
        <v>22</v>
      </c>
      <c r="J28" s="5">
        <f t="shared" si="0"/>
        <v>12000</v>
      </c>
      <c r="K28" s="5">
        <f t="shared" si="1"/>
        <v>3300</v>
      </c>
      <c r="L28" s="5">
        <v>0.36</v>
      </c>
      <c r="M28" s="5">
        <f t="shared" si="2"/>
        <v>54</v>
      </c>
      <c r="N28" s="6" t="s">
        <v>107</v>
      </c>
      <c r="O28" s="6" t="s">
        <v>108</v>
      </c>
    </row>
    <row r="29" spans="1:15">
      <c r="A29" s="1"/>
      <c r="B29" s="1"/>
      <c r="C29" s="1"/>
      <c r="D29" s="1"/>
      <c r="E29" s="1"/>
      <c r="F29" s="1" t="s">
        <v>18</v>
      </c>
      <c r="G29" s="5">
        <v>150</v>
      </c>
      <c r="H29" s="5">
        <v>30</v>
      </c>
      <c r="I29" s="5">
        <v>6</v>
      </c>
      <c r="J29" s="5">
        <f t="shared" si="0"/>
        <v>4500</v>
      </c>
      <c r="K29" s="5">
        <f t="shared" si="1"/>
        <v>900</v>
      </c>
      <c r="L29" s="5">
        <v>0.1</v>
      </c>
      <c r="M29" s="5">
        <f t="shared" si="2"/>
        <v>15</v>
      </c>
      <c r="N29" s="6"/>
      <c r="O29" s="6"/>
    </row>
    <row r="30" spans="1:15">
      <c r="A30" s="1">
        <v>13</v>
      </c>
      <c r="B30" s="1" t="s">
        <v>109</v>
      </c>
      <c r="C30" s="1" t="s">
        <v>102</v>
      </c>
      <c r="D30" s="1" t="s">
        <v>42</v>
      </c>
      <c r="E30" s="1"/>
      <c r="F30" s="1" t="s">
        <v>17</v>
      </c>
      <c r="G30" s="5">
        <v>813</v>
      </c>
      <c r="H30" s="5">
        <v>60</v>
      </c>
      <c r="I30" s="5">
        <v>22</v>
      </c>
      <c r="J30" s="5">
        <f t="shared" si="0"/>
        <v>48780</v>
      </c>
      <c r="K30" s="5">
        <f t="shared" si="1"/>
        <v>17886</v>
      </c>
      <c r="L30" s="5">
        <v>0.36</v>
      </c>
      <c r="M30" s="5">
        <f t="shared" si="2"/>
        <v>292.68</v>
      </c>
      <c r="N30" s="6" t="s">
        <v>110</v>
      </c>
      <c r="O30" s="6" t="s">
        <v>108</v>
      </c>
    </row>
    <row r="31" spans="1:15">
      <c r="A31" s="1"/>
      <c r="B31" s="1"/>
      <c r="C31" s="1"/>
      <c r="D31" s="1"/>
      <c r="E31" s="1"/>
      <c r="F31" s="8" t="s">
        <v>111</v>
      </c>
      <c r="G31" s="5">
        <v>813</v>
      </c>
      <c r="H31" s="5">
        <v>50</v>
      </c>
      <c r="I31" s="5">
        <v>16</v>
      </c>
      <c r="J31" s="5">
        <f t="shared" si="0"/>
        <v>40650</v>
      </c>
      <c r="K31" s="5">
        <f t="shared" si="1"/>
        <v>13008</v>
      </c>
      <c r="L31" s="5">
        <v>0.27</v>
      </c>
      <c r="M31" s="5">
        <f t="shared" si="2"/>
        <v>219.51</v>
      </c>
      <c r="N31" s="6"/>
      <c r="O31" s="6"/>
    </row>
    <row r="32" ht="27" spans="1:15">
      <c r="A32" s="1">
        <v>14</v>
      </c>
      <c r="B32" s="1" t="s">
        <v>112</v>
      </c>
      <c r="C32" s="1" t="s">
        <v>113</v>
      </c>
      <c r="D32" s="1" t="s">
        <v>114</v>
      </c>
      <c r="E32" s="1"/>
      <c r="F32" s="1" t="s">
        <v>115</v>
      </c>
      <c r="G32" s="5">
        <v>103</v>
      </c>
      <c r="H32" s="5">
        <v>100</v>
      </c>
      <c r="I32" s="5">
        <v>22</v>
      </c>
      <c r="J32" s="5">
        <f t="shared" si="0"/>
        <v>10300</v>
      </c>
      <c r="K32" s="5">
        <f t="shared" si="1"/>
        <v>2266</v>
      </c>
      <c r="L32" s="5">
        <v>0.36</v>
      </c>
      <c r="M32" s="5">
        <f t="shared" si="2"/>
        <v>37.08</v>
      </c>
      <c r="N32" s="6" t="s">
        <v>103</v>
      </c>
      <c r="O32" s="6" t="s">
        <v>116</v>
      </c>
    </row>
    <row r="33" spans="1:15">
      <c r="A33" s="1"/>
      <c r="B33" s="1"/>
      <c r="C33" s="1"/>
      <c r="D33" s="1"/>
      <c r="E33" s="1"/>
      <c r="F33" s="1" t="s">
        <v>18</v>
      </c>
      <c r="G33" s="5">
        <v>103</v>
      </c>
      <c r="H33" s="5">
        <v>10</v>
      </c>
      <c r="I33" s="5">
        <v>6</v>
      </c>
      <c r="J33" s="5">
        <f t="shared" si="0"/>
        <v>1030</v>
      </c>
      <c r="K33" s="5">
        <f t="shared" si="1"/>
        <v>618</v>
      </c>
      <c r="L33" s="5">
        <v>0.1</v>
      </c>
      <c r="M33" s="5">
        <f t="shared" si="2"/>
        <v>10.3</v>
      </c>
      <c r="N33" s="6"/>
      <c r="O33" s="6"/>
    </row>
    <row r="34" ht="27" spans="1:15">
      <c r="A34" s="1">
        <v>15</v>
      </c>
      <c r="B34" s="1" t="s">
        <v>21</v>
      </c>
      <c r="C34" s="1" t="s">
        <v>113</v>
      </c>
      <c r="D34" s="1" t="s">
        <v>114</v>
      </c>
      <c r="E34" s="1"/>
      <c r="F34" s="1" t="s">
        <v>115</v>
      </c>
      <c r="G34" s="5">
        <v>558</v>
      </c>
      <c r="H34" s="5">
        <v>100</v>
      </c>
      <c r="I34" s="5">
        <v>22</v>
      </c>
      <c r="J34" s="5">
        <f t="shared" si="0"/>
        <v>55800</v>
      </c>
      <c r="K34" s="5">
        <f t="shared" si="1"/>
        <v>12276</v>
      </c>
      <c r="L34" s="5">
        <v>0.36</v>
      </c>
      <c r="M34" s="5">
        <f t="shared" si="2"/>
        <v>200.88</v>
      </c>
      <c r="N34" s="6" t="s">
        <v>103</v>
      </c>
      <c r="O34" s="6" t="s">
        <v>116</v>
      </c>
    </row>
    <row r="35" spans="1:15">
      <c r="A35" s="1"/>
      <c r="B35" s="1"/>
      <c r="C35" s="1"/>
      <c r="D35" s="1"/>
      <c r="E35" s="1"/>
      <c r="F35" s="1" t="s">
        <v>18</v>
      </c>
      <c r="G35" s="5">
        <v>558</v>
      </c>
      <c r="H35" s="5">
        <v>10</v>
      </c>
      <c r="I35" s="5">
        <v>6</v>
      </c>
      <c r="J35" s="5">
        <f t="shared" si="0"/>
        <v>5580</v>
      </c>
      <c r="K35" s="5">
        <f t="shared" si="1"/>
        <v>3348</v>
      </c>
      <c r="L35" s="5">
        <v>0.1</v>
      </c>
      <c r="M35" s="5">
        <f t="shared" si="2"/>
        <v>55.8</v>
      </c>
      <c r="N35" s="6"/>
      <c r="O35" s="6"/>
    </row>
    <row r="36" ht="27" spans="1:15">
      <c r="A36" s="1">
        <v>16</v>
      </c>
      <c r="B36" s="1" t="s">
        <v>117</v>
      </c>
      <c r="C36" s="1" t="s">
        <v>113</v>
      </c>
      <c r="D36" s="1" t="s">
        <v>114</v>
      </c>
      <c r="E36" s="1"/>
      <c r="F36" s="1" t="s">
        <v>115</v>
      </c>
      <c r="G36" s="5">
        <v>507</v>
      </c>
      <c r="H36" s="5">
        <v>100</v>
      </c>
      <c r="I36" s="5">
        <v>22</v>
      </c>
      <c r="J36" s="5">
        <f t="shared" si="0"/>
        <v>50700</v>
      </c>
      <c r="K36" s="5">
        <f t="shared" si="1"/>
        <v>11154</v>
      </c>
      <c r="L36" s="5">
        <v>0.36</v>
      </c>
      <c r="M36" s="5">
        <f t="shared" si="2"/>
        <v>182.52</v>
      </c>
      <c r="N36" s="6" t="s">
        <v>103</v>
      </c>
      <c r="O36" s="6" t="s">
        <v>116</v>
      </c>
    </row>
    <row r="37" spans="1:15">
      <c r="A37" s="1"/>
      <c r="B37" s="1"/>
      <c r="C37" s="1"/>
      <c r="D37" s="1"/>
      <c r="E37" s="1"/>
      <c r="F37" s="1" t="s">
        <v>18</v>
      </c>
      <c r="G37" s="5">
        <v>507</v>
      </c>
      <c r="H37" s="5">
        <v>10</v>
      </c>
      <c r="I37" s="5">
        <v>6</v>
      </c>
      <c r="J37" s="5">
        <f t="shared" si="0"/>
        <v>5070</v>
      </c>
      <c r="K37" s="5">
        <f t="shared" si="1"/>
        <v>3042</v>
      </c>
      <c r="L37" s="5">
        <v>0.1</v>
      </c>
      <c r="M37" s="5">
        <f t="shared" si="2"/>
        <v>50.7</v>
      </c>
      <c r="N37" s="6"/>
      <c r="O37" s="6"/>
    </row>
    <row r="38" ht="27" spans="1:15">
      <c r="A38" s="1">
        <v>17</v>
      </c>
      <c r="B38" s="1" t="s">
        <v>118</v>
      </c>
      <c r="C38" s="1" t="s">
        <v>14</v>
      </c>
      <c r="D38" s="1" t="s">
        <v>119</v>
      </c>
      <c r="E38" s="1"/>
      <c r="F38" s="1" t="s">
        <v>17</v>
      </c>
      <c r="G38" s="5">
        <v>200</v>
      </c>
      <c r="H38" s="5">
        <v>90</v>
      </c>
      <c r="I38" s="5">
        <v>22</v>
      </c>
      <c r="J38" s="5">
        <f t="shared" si="0"/>
        <v>18000</v>
      </c>
      <c r="K38" s="5">
        <f t="shared" si="1"/>
        <v>4400</v>
      </c>
      <c r="L38" s="5">
        <v>0.36</v>
      </c>
      <c r="M38" s="5">
        <f t="shared" si="2"/>
        <v>72</v>
      </c>
      <c r="N38" s="6" t="s">
        <v>120</v>
      </c>
      <c r="O38" s="6" t="s">
        <v>121</v>
      </c>
    </row>
    <row r="39" spans="1:15">
      <c r="A39" s="9"/>
      <c r="B39" s="1"/>
      <c r="C39" s="1"/>
      <c r="D39" s="1"/>
      <c r="E39" s="1"/>
      <c r="F39" s="1" t="s">
        <v>19</v>
      </c>
      <c r="G39" s="5">
        <v>200</v>
      </c>
      <c r="H39" s="5">
        <v>80</v>
      </c>
      <c r="I39" s="5">
        <v>16</v>
      </c>
      <c r="J39" s="5">
        <f t="shared" si="0"/>
        <v>16000</v>
      </c>
      <c r="K39" s="5">
        <f t="shared" si="1"/>
        <v>3200</v>
      </c>
      <c r="L39" s="5">
        <v>0.27</v>
      </c>
      <c r="M39" s="5">
        <f t="shared" si="2"/>
        <v>54</v>
      </c>
      <c r="N39" s="6"/>
      <c r="O39" s="6"/>
    </row>
    <row r="40" spans="1:15">
      <c r="A40" s="9"/>
      <c r="B40" s="1"/>
      <c r="C40" s="1"/>
      <c r="D40" s="1"/>
      <c r="E40" s="1"/>
      <c r="F40" s="1" t="s">
        <v>78</v>
      </c>
      <c r="G40" s="5">
        <v>200</v>
      </c>
      <c r="H40" s="5">
        <v>80</v>
      </c>
      <c r="I40" s="5">
        <v>16</v>
      </c>
      <c r="J40" s="5">
        <f t="shared" si="0"/>
        <v>16000</v>
      </c>
      <c r="K40" s="5">
        <f t="shared" si="1"/>
        <v>3200</v>
      </c>
      <c r="L40" s="5">
        <v>0.27</v>
      </c>
      <c r="M40" s="5">
        <f t="shared" si="2"/>
        <v>54</v>
      </c>
      <c r="N40" s="6"/>
      <c r="O40" s="6"/>
    </row>
    <row r="41" spans="1:15">
      <c r="A41" s="9"/>
      <c r="B41" s="1"/>
      <c r="C41" s="1"/>
      <c r="D41" s="1"/>
      <c r="E41" s="1"/>
      <c r="F41" s="1"/>
      <c r="G41" s="5"/>
      <c r="H41" s="5"/>
      <c r="I41" s="5"/>
      <c r="J41" s="5">
        <f t="shared" ref="J41:M41" si="3">SUM(J2:J40)</f>
        <v>1240720</v>
      </c>
      <c r="K41" s="7">
        <f t="shared" si="3"/>
        <v>187022</v>
      </c>
      <c r="L41" s="5"/>
      <c r="M41" s="7">
        <f t="shared" si="3"/>
        <v>3101.2</v>
      </c>
      <c r="N41" s="6"/>
      <c r="O41" s="6"/>
    </row>
    <row r="43" spans="1:15">
      <c r="K43">
        <v>187500</v>
      </c>
    </row>
    <row r="44" spans="1:15">
      <c r="K44">
        <f>K43-K41</f>
        <v>478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M5"/>
  <sheetViews>
    <sheetView workbookViewId="0">
      <selection activeCell="E8" sqref="E8"/>
    </sheetView>
  </sheetViews>
  <sheetFormatPr defaultColWidth="9" defaultRowHeight="13.5" outlineLevelRow="4"/>
  <cols>
    <col min="7" max="7" width="12.125" customWidth="1"/>
  </cols>
  <sheetData>
    <row r="1" spans="4:13">
      <c r="D1" s="1" t="s">
        <v>7</v>
      </c>
      <c r="E1" s="1" t="s">
        <v>9</v>
      </c>
      <c r="F1" s="1" t="s">
        <v>122</v>
      </c>
      <c r="G1" s="1" t="s">
        <v>123</v>
      </c>
    </row>
    <row r="2" ht="21" customHeight="1" spans="4:13">
      <c r="D2" s="1" t="s">
        <v>124</v>
      </c>
      <c r="E2" s="1">
        <v>0.36</v>
      </c>
      <c r="F2" s="1">
        <v>22</v>
      </c>
      <c r="G2" s="2" t="s">
        <v>125</v>
      </c>
      <c r="H2" s="1" t="s">
        <v>126</v>
      </c>
      <c r="I2" s="2" t="s">
        <v>127</v>
      </c>
      <c r="J2" s="2"/>
      <c r="K2" s="2"/>
      <c r="L2" s="2"/>
      <c r="M2" s="2"/>
    </row>
    <row r="3" ht="21" customHeight="1" spans="4:13">
      <c r="D3" s="1" t="s">
        <v>128</v>
      </c>
      <c r="E3" s="1">
        <v>0.27</v>
      </c>
      <c r="F3" s="1">
        <v>16</v>
      </c>
      <c r="G3" s="1"/>
      <c r="H3" s="1"/>
      <c r="I3" s="2"/>
      <c r="J3" s="2"/>
      <c r="K3" s="2"/>
      <c r="L3" s="2"/>
      <c r="M3" s="2"/>
    </row>
    <row r="4" ht="21" customHeight="1" spans="4:13">
      <c r="D4" s="1" t="s">
        <v>129</v>
      </c>
      <c r="E4" s="1">
        <v>0.1</v>
      </c>
      <c r="F4" s="1">
        <v>6</v>
      </c>
      <c r="G4" s="1"/>
    </row>
    <row r="5" ht="21" customHeight="1" spans="4:13">
      <c r="D5" s="1" t="s">
        <v>130</v>
      </c>
      <c r="E5" s="1">
        <v>0.27</v>
      </c>
      <c r="F5" s="1">
        <v>16</v>
      </c>
      <c r="G5" s="1"/>
    </row>
  </sheetData>
  <mergeCells count="3">
    <mergeCell ref="G2:G5"/>
    <mergeCell ref="H2:H3"/>
    <mergeCell ref="I2:M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罗雯</cp:lastModifiedBy>
  <dcterms:created xsi:type="dcterms:W3CDTF">2018-06-05T19:28:00Z</dcterms:created>
  <dcterms:modified xsi:type="dcterms:W3CDTF">2025-12-12T09:26:33Z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304E34753C3B4A139E62637E8D3FF540_13</vt:lpwstr>
  </property>
  <property fmtid="{D5CDD505-2E9C-101B-9397-08002B2CF9AE}" pid="4" name="CalculationRule">
    <vt:i4>0</vt:i4>
  </property>
</Properties>
</file>