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tabRatio="787" firstSheet="3" activeTab="12"/>
  </bookViews>
  <sheets>
    <sheet name="流动人口管理20分" sheetId="1" r:id="rId1"/>
    <sheet name="妇幼管理(25分）" sheetId="2" r:id="rId2"/>
    <sheet name="财经管理100分" sheetId="3" r:id="rId3"/>
    <sheet name="宣传教育10分" sheetId="4" r:id="rId4"/>
    <sheet name="信息统计40分" sheetId="5" r:id="rId5"/>
    <sheet name="基本医疗300分" sheetId="6" r:id="rId6"/>
    <sheet name="公共卫生400分" sheetId="7" r:id="rId7"/>
    <sheet name="安全生产10分" sheetId="8" r:id="rId8"/>
    <sheet name="综合办公室10分" sheetId="9" r:id="rId9"/>
    <sheet name="政策法规30分" sheetId="10" r:id="rId10"/>
    <sheet name="两非综合监督5分" sheetId="11" r:id="rId11"/>
    <sheet name="人事党风行风50分" sheetId="12" r:id="rId12"/>
    <sheet name="任务核算表" sheetId="13" r:id="rId13"/>
  </sheets>
  <definedNames/>
  <calcPr fullCalcOnLoad="1"/>
</workbook>
</file>

<file path=xl/sharedStrings.xml><?xml version="1.0" encoding="utf-8"?>
<sst xmlns="http://schemas.openxmlformats.org/spreadsheetml/2006/main" count="885" uniqueCount="628">
  <si>
    <t>基层医疗卫生院（社区卫生服务中心）绩效考核指标体系</t>
  </si>
  <si>
    <t>一级指标</t>
  </si>
  <si>
    <t>二级指标</t>
  </si>
  <si>
    <t>序号</t>
  </si>
  <si>
    <t>三级指标</t>
  </si>
  <si>
    <t>重要程度</t>
  </si>
  <si>
    <t>指标说明</t>
  </si>
  <si>
    <t>考评细则</t>
  </si>
  <si>
    <t>分值</t>
  </si>
  <si>
    <t>流动人口服务管理
（20分）</t>
  </si>
  <si>
    <t xml:space="preserve">卫生计生基本公共服务
</t>
  </si>
  <si>
    <t>经费投入</t>
  </si>
  <si>
    <t>核心指标</t>
  </si>
  <si>
    <t>流动人口基本公共服务均等化人均财政投入达到国家规定金额</t>
  </si>
  <si>
    <t>居住半年以上的流动人卫生基本公共服务均等化经费投入人均投入达到国家规定</t>
  </si>
  <si>
    <t>流动人口电子健康档案</t>
  </si>
  <si>
    <t>居住半年以上流动人口电子健康档案建档率达到85%以上（流动人口基数以计生办统计数据为准）</t>
  </si>
  <si>
    <t>现场核查基层医疗卫生机构的流动人口电子健康档案数、建档记录、居民电子健康档案等。建档85%及以上得3分，低于目标值按比例得分，没有建立流动人口健康档案数据为0分。</t>
  </si>
  <si>
    <t>流动人口健康档案合格率</t>
  </si>
  <si>
    <t>健康档案合格率90%以上。核查档案真实性</t>
  </si>
  <si>
    <t>随机抽查10份流动人口居民健康档案（不够10份可按实际数量检查），核查是否符合国家规范要求,档案是否完整，超过3项缺空漏项算不合格。合格率90%及以上得3分，低于目标值按比例得分。</t>
  </si>
  <si>
    <t>流动人口健康档案的真实性</t>
  </si>
  <si>
    <t>健康档案的真实性达到100%</t>
  </si>
  <si>
    <t>电话核查10份档案真实性，真实性达到100%得2分，发现一份不真实不得分。</t>
  </si>
  <si>
    <t>流动儿童预防接种</t>
  </si>
  <si>
    <t>居住满3个月的所有0-6岁流动适龄儿童预防接种建证建卡率达90%以上</t>
  </si>
  <si>
    <t>（1）查阅辖区内适龄儿童预防接种卡（册或预防接种信息个案）；（2）到幼儿园查验相关资料，核查是否查阅接种证。≤1名儿童未建卡，得1分；2名儿童未建卡，得0.5分；≥3名儿童未建卡，不得分。</t>
  </si>
  <si>
    <t xml:space="preserve">流动人口服务管理
</t>
  </si>
  <si>
    <t xml:space="preserve"> 国家免疫规划疫苗接种情况</t>
  </si>
  <si>
    <t>以乡镇（街道）为单位，居住3个月以上流动适龄儿童国家免疫规划疫苗接种率达到95%以上。</t>
  </si>
  <si>
    <t>在辖区内学校/幼儿园查看预防接种证的查验记录或采取随机拦截适龄儿童的方式获取儿童基本信息，再到所在地接种单位查看接种卡（册或预防接种信息系统）。各接种率95%以上，得2分，有1种不达标，扣1分，扣完为止。</t>
  </si>
  <si>
    <t>流动人口新生儿访视率</t>
  </si>
  <si>
    <t>核查年度辖区内接受1次及以上访视的流动新生儿人数比例，新生儿访视率达到90%以上。</t>
  </si>
  <si>
    <t>查阅报表及年度辖区内流动人口活产数、健康管理记录、健康档案管理，电话核实新生儿访视服务的真实性。90%及以上，得2分，低于目标值按比例得分。</t>
  </si>
  <si>
    <t>流动孕产妇健康管理服务</t>
  </si>
  <si>
    <t>早孕建册率达到90%以上</t>
  </si>
  <si>
    <t>查阅辖区内流动人口活产数，孕产妇健康管理记录、健康管理档案、报表等资料，核对在孕12周末建立《孕产妇保健手册》及建立健康档案数。90%及以上，得1分，低于目标值按比例得分。</t>
  </si>
  <si>
    <t>流动孕产妇健康管理率</t>
  </si>
  <si>
    <t>辖区内居住半年以上孕产妇在孕期接受产前随访服务的情况，孕产妇健康管理率达到90%以上。核查档案真实性。</t>
  </si>
  <si>
    <t>查阅考核时段辖区内流动人口活产数，孕产妇健康管理记录、健康管理档案，抽查10份档案电话核查真实性（不够10份按实际数据检查）。</t>
  </si>
  <si>
    <t>流动人口产后访视率</t>
  </si>
  <si>
    <t>产后访视率达到90%以上，核查真实性。</t>
  </si>
  <si>
    <t>查阅报表和工作记录，抽查10份档案，核查档案规范性，是否达到规范要求，电话核查真实性。产后访视率达到90%及以上，得2分。低于目标值按比例得分。每发现1份不真实，扣1分，扣完为止。</t>
  </si>
  <si>
    <t>妇幼保健
（25分）</t>
  </si>
  <si>
    <t>组织管理</t>
  </si>
  <si>
    <t>规章制度</t>
  </si>
  <si>
    <t>熟练掌握孕产妇、0-6岁管理规范、有发放出生医学证明流程，并将制度上墙。</t>
  </si>
  <si>
    <t>制度妇幼保健相关制度及服务流程。不熟练掌握扣2分,无发放流程扣1分,制度无上墙扣1分.</t>
  </si>
  <si>
    <t>出生缺陷防控</t>
  </si>
  <si>
    <t>防控要求</t>
  </si>
  <si>
    <r>
      <t>做好宣传发动工作，按韶曲卫</t>
    </r>
    <r>
      <rPr>
        <sz val="10"/>
        <rFont val="仿宋_GB2312"/>
        <family val="3"/>
      </rPr>
      <t>〔</t>
    </r>
    <r>
      <rPr>
        <sz val="10"/>
        <rFont val="宋体"/>
        <family val="0"/>
      </rPr>
      <t>2017</t>
    </r>
    <r>
      <rPr>
        <sz val="10"/>
        <rFont val="仿宋_GB2312"/>
        <family val="3"/>
      </rPr>
      <t>〕</t>
    </r>
    <r>
      <rPr>
        <sz val="10"/>
        <rFont val="宋体"/>
        <family val="0"/>
      </rPr>
      <t>2号文件要求做好相关指标。</t>
    </r>
  </si>
  <si>
    <t>无宣传记录扣2分，未完成任务数不得分。</t>
  </si>
  <si>
    <t>产科质量</t>
  </si>
  <si>
    <t>高危孕产妇及转诊登记</t>
  </si>
  <si>
    <t>严格执行《产科诊疗常规和工作制度》及《韶关市乡镇卫生院产科质量标准》，做好产科质量及高危孕产妇转诊工作。</t>
  </si>
  <si>
    <t>查接生登记本及高危孕产妇转诊登记本，有开展得2分，无转诊登记扣1分。</t>
  </si>
  <si>
    <t>妇幼卫生服务</t>
  </si>
  <si>
    <t>妇幼基本数据</t>
  </si>
  <si>
    <t>及时掌握本辖区孕产妇、0-6岁儿童数、育龄妇女数，做好花名册造册管理工作，按要求进行检查归档，做好基本数据。</t>
  </si>
  <si>
    <t>掌握本辖区孕产妇、0-6岁儿童数。无花名册扣3分，漏报一人扣2分。</t>
  </si>
  <si>
    <t>计划生育技术服务</t>
  </si>
  <si>
    <t>孕前优生及免费药具管理、发放</t>
  </si>
  <si>
    <t>及时动员育龄妇女开展免费孕前优生优育工作，为育龄妇女免费发放避孕药具，提供避孕节育、生殖健康服务宣传与教育。</t>
  </si>
  <si>
    <t>掌握育龄妇女数，承担本辖区查环、查孕、随访以及避孕药具发放等服务。发现并甄别村级上报的避孕药具不良反应可疑信息。一般人群咨询指导，完成早孕和妊娠结局随访。无开展健康宣传工作不得分。</t>
  </si>
  <si>
    <t>婚、孕前保健服务</t>
  </si>
  <si>
    <t>（1）承担婚、孕前健康教育、知识讲座、采集基本信息、病史询问、一般人群的咨询指导、早孕及妊娠结局随访等任务。（2）有条件的卫生院可以承担血、尿、阴道分泌物等样本采集以及常规检查等服务，并与参加检查的计划怀孕夫妇签订《免费孕前优生健康检查知情同意书》。</t>
  </si>
  <si>
    <t>婚前医学检查率达80%以上，早孕健康检查率达90%以上，孕产妇健康检查率达90%以上，做到规范管理。指标率达不到要求一项扣2分，未做好宣传婚前、前期工作各扣1分，未按规范开展工作每本扣0.2分，扣完为止。</t>
  </si>
  <si>
    <t>考核方法</t>
  </si>
  <si>
    <t>评价指标值</t>
  </si>
  <si>
    <t>资金管理
（100分）</t>
  </si>
  <si>
    <t>财经管理</t>
  </si>
  <si>
    <t>制度建设</t>
  </si>
  <si>
    <t>机构设置及人员配备,重大财经决策（含预算、决算、大额费用、绩效考核方案等）需经院财经管理小组讨论。</t>
  </si>
  <si>
    <t>查阅相关资料</t>
  </si>
  <si>
    <t>未设置财经管理小组扣1分,重大财经决策末经讨论缺一项扣1分，报账员不具备会计职业资格证书扣1分。</t>
  </si>
  <si>
    <t>财经制度建设：包括单位内部控制制度，药品、物资采购制度，单据审批制度，药品材料调拨制度，审批程序等。</t>
  </si>
  <si>
    <t>少一项扣1分</t>
  </si>
  <si>
    <t>制订年度预算，并严格执行预算开支：包括拨入经费，业务收入预算，各项费用开支预算。</t>
  </si>
  <si>
    <t>严格执行财经制度、财经纪律：包括会计制度、财务制度、各项财经制度、财经纪律、规范医疗服务、药品价格收费、单位内部控制制度等各项财经管理制度规定。</t>
  </si>
  <si>
    <t>查阅相关资料，对相关人员进行访谈</t>
  </si>
  <si>
    <t>每发现一例违规事项扣1分，报账员上报结算中心的单据每出现一例整改退单扣1分。</t>
  </si>
  <si>
    <t>大额费用开支执行报告制度。包括购置、修建等非日常业务性开支,要向区卫计局书面报告，并经批准后方可实施。</t>
  </si>
  <si>
    <t>由单位资金列支的大额费用开支在3万元（含3万）以上及向局申请补助经费的一律执行报告审批制度。违反一项扣3分，扣完为止。</t>
  </si>
  <si>
    <t xml:space="preserve">资金管理
</t>
  </si>
  <si>
    <t>资料管理</t>
  </si>
  <si>
    <t>会计资料的归档、专项资金使用的资料归档及绩效评价。包括会计报表、凭证、票据管理、专项资金使用的相关凭证、资料的归档、项目的绩效评价等相关工作。</t>
  </si>
  <si>
    <t>会计资料不完善、不归档的扣1分，专项资金使用相关凭据资料不完善扣1分，未按要求做好绩效评价的扣 1分。</t>
  </si>
  <si>
    <t>劳务成果</t>
  </si>
  <si>
    <t>收支结余完成情况。包括核定的医疗收入（局内部所核定的任务）完成情况、年度收支结余情况。</t>
  </si>
  <si>
    <t>核定的任务每下降1％扣1分，扣完为止。年度收支结余出现亏损的扣8分。</t>
  </si>
  <si>
    <t>日常开支管理</t>
  </si>
  <si>
    <t>费用控制包括业务招待费、办公经费、水电费、车辆维修费、卫生耗材、修缮购置费。</t>
  </si>
  <si>
    <t>业务招待费超标扣2分。各项费用增长是否受业务量增加影响，反之若业务量无增加，费用反而增加每项费用扣1分，若造成年度收支结余亏损则不得分。</t>
  </si>
  <si>
    <t>资产增值及债务管理单位资产应逐年增长，帐外欠帐及时清理，负债要求逐年减少。</t>
  </si>
  <si>
    <t>年终结算后仍挂有当年帐外债务的扣2分，无特殊情况，当年资产比上年减少的无分，负债增加的扣2分。</t>
  </si>
  <si>
    <t>专项资金管理</t>
  </si>
  <si>
    <t>基本公共卫生经费管理：资金下拨需及时、足额，收支结余情况，保证专款专用，不得挪用，经费使用不得超范围、超标准列支，并按要求资金足额及时下沉卫生站。</t>
  </si>
  <si>
    <t>发现资金被挪用的无分，资金到位不及时扣2分，资金下沉每少10%扣5分，帐务处理是否规范，发现每笔违规事项扣1.5分，扣完为止。</t>
  </si>
  <si>
    <t>其他专项资金管理内容：含基建维修、设备采购按程序办理，完善相关审批手续，严格执行工程预、决算及验收制度，项目绩效评价情况等。</t>
  </si>
  <si>
    <t>每违规一项扣1分，基建维修项目（造价10万元及以上项目）缺绩效评价扣2分，资料归档不齐全扣3分，医疗设备采购没做可研分析的每例扣2分，单位要求新采购的医疗设备出现闲置的，扣5分。</t>
  </si>
  <si>
    <t>综合管理（10分）</t>
  </si>
  <si>
    <t>宣传教育</t>
  </si>
  <si>
    <t>组织开展大型宣传服务活动</t>
  </si>
  <si>
    <t>1.每年在卫生计生重大节日、纪念日组织大型宣传服务活动不少于4次，并发放相关活动的宣传资料。（1分）
2.每次开展宣传活动应有通知或方案、工作总结、图片或（视频）资料。（1分）</t>
  </si>
  <si>
    <t>没有组织相关宣传活动缺一次扣0.5分（扣完为止）；宣传活动通知或方案、总结、图片缺一次扣0.5分（扣完为止）。</t>
  </si>
  <si>
    <t>宣传报道</t>
  </si>
  <si>
    <t xml:space="preserve">1.配备专（兼）职宣传员；（0.5分）
2.制定新闻宣传工作制度；（0.5分）
3.每年需在区级以上政府门户网、电视台、广播、报刊等媒体发表刊登卫生计生的新闻稿件4篇以上。（1分）
4.报送每个季度已刊登的新闻稿件统计表。（每年4月、7月、10月、次年1月的10号前上报区卫计局）。（1分）
</t>
  </si>
  <si>
    <t>没有配备宣传员扣0.5分；没有制定新闻宣传工作制度的扣0.5分；在区以上各媒体发表新闻稿件缺1篇扣0.5分（扣完为止）；上报新闻稿件统计表缺1次扣0.5分（扣完为止）。</t>
  </si>
  <si>
    <t>舆情监测</t>
  </si>
  <si>
    <t>1.成立舆情监测领导小组；（0.5分）
2.建立和完善舆情搜集与回应制度；（0.5分）
3.指定专人具体负责舆情搜集、甄别、报告和分析研判。要密切关注舆情动态，对于负面舆情要主动回应，正面引导，避免事态扩大，要做到“早发现、早报告、早处理”。（1分）</t>
  </si>
  <si>
    <t>没有成立舆情监测领导小组扣0.5分；没有建立舆情监测制度扣0.5分；被国家、省、市反馈舆情1次扣0.5分（扣完为止）。</t>
  </si>
  <si>
    <t>卫生计生宣传品征订</t>
  </si>
  <si>
    <t>1.国家卫计委主管：《中国人口报》、《人口与计划生育杂志》、《人口文摘》、《人口文化》、《健康报》、《青春期健康》；（0.5分）
2.广东省卫计委主管：《广东卫生计生》、《广东人口与健康》（墙报）、《人之初》。（0.5分）</t>
  </si>
  <si>
    <t>年度卫生计生报刊杂志没有征订国家级的扣0.5分；没有征订省级的扣0.5分。</t>
  </si>
  <si>
    <t>设立卫生计生宣传栏</t>
  </si>
  <si>
    <t>一般指标</t>
  </si>
  <si>
    <t>1.宣传栏有计生政策、惠民政策、优生优育、健康教育、疾病防控等方面的内容。（0.5分）
2.根据上级部门各阶段的卫生计生宣传工作重点和要求及时更新宣传栏内容。（0.5分）</t>
  </si>
  <si>
    <t>缺少卫生或计生宣传内容的扣0.5分；每发现一次不及时更新宣传内容的扣0.25分（扣完为止）。</t>
  </si>
  <si>
    <t>设立LED电子显示屏</t>
  </si>
  <si>
    <t>1.滚动播放卫生计生政策、惠民政策、优生优育、健康教育、疾病防控等方面的宣传标语；（0.5分）
2.公布本单位开展的医疗服务项目及收费标准。（0.5分）</t>
  </si>
  <si>
    <t>没有播放卫生计生宣传标语扣0.5分；没有公示服务项目及收费标准的扣0.5分。</t>
  </si>
  <si>
    <t>信息统计（“一票否决”：若省市考核检查发现卫生院登记数据与计生部门上报数据不一致，造成个案明显差错，直接影响省市考核结果的。）
（40分）</t>
  </si>
  <si>
    <t>信息化建设</t>
  </si>
  <si>
    <t>1.基层卫生信息平台使用：
（1）所有卫技人员都能使用基层卫生信息平台，能结合自己的业务，熟练录入和使用平台信息。                                                          (2)能够熟练讲解信息平台各项功能。                               (3)熟练导入和导出信息平台里所需要的数据。
(4)各业务科室能利用计算机技术统计分析本业务相关数据。                                                         (5)能从中发现问题、分析问题、解决问题，加强健康管理。                       
2.基层卫生信息平台维护管理：信息系统管理员对信息平台，保持平台正常使用。　　　　　　　　　　　　　　　　　
3.基层卫生信息平台学习培训。</t>
  </si>
  <si>
    <t>1.随机抽取2名卫技人员进行现场操作和讲解（10分）。
2.现场查看信息平台运作情况，信息更新情况（5分）。
3.学习培训情况：查阅资料（5分）。</t>
  </si>
  <si>
    <t>1.卫技人员对信息平台使用熟练得10分，每一名不熟练扣5分；
2.系统管理员不及时更新信息，每发现一例扣1分，如导致系统不能正常使用扣5分；
3.学习培训成绩每1人不参加学习或考试成绩不合格扣1分，扣完止。考试成绩不合格不能上岗。</t>
  </si>
  <si>
    <t>信息通报</t>
  </si>
  <si>
    <t>1.及时、全面、准确向户籍所在地报送有关人口计生信息。                     
2.加强本单位各科室人口卫生计生信息通报，院内数据准确一致。</t>
  </si>
  <si>
    <t>现场查阅指定专人负责信息通报工作相关资料（2分）</t>
  </si>
  <si>
    <t>有指定专人负责信息通报工作文件；得2分，无扣2分。</t>
  </si>
  <si>
    <t>现场查阅或日常抽取工作资料：按要求每半个月1次向辖区计生部门报送相关人口计生信息，表格项目不能空填、漏项或错填。（2分）</t>
  </si>
  <si>
    <t>现场查阅纸质资料：每少一项内容扣2分，每例错、漏、空一项扣1分，扣完为止。</t>
  </si>
  <si>
    <t>现场或日常随机抽取数据进行比对，要求卫生院（社区服务中心）数据各科室相一致，与计生部门数据一致（6分）</t>
  </si>
  <si>
    <t>核查数据质量，经核实每出生1例差错，扣2分，扣完止。</t>
  </si>
  <si>
    <t xml:space="preserve">信息统计（“一票否决”：若省市考核检查发现卫生院登记数据与计生部门上报数据不一致，造成个案明显差错，直接影响省市考核结果的。）
</t>
  </si>
  <si>
    <t>统计报表及信息更新</t>
  </si>
  <si>
    <t>1.及时上报医疗服务统计报表（月报及年报）(5分)；
2.及时更新人力、医用设备数据（1分）；
3.按时上报基层机构病案采集系统出院病案首页（1分）。</t>
  </si>
  <si>
    <t>现场查阅资料，按规定及时上报相关报表：
1.次月15日前上报上月卫统1-8表；
2.次月20日前上报上月出院病案首页。</t>
  </si>
  <si>
    <t>每一次不按时报送或不及时更新扣1分，扣完止。</t>
  </si>
  <si>
    <t>网络与信息安全</t>
  </si>
  <si>
    <t xml:space="preserve">落实上级有关网络与信息安全相关制度，做好网络安全与信息保密工作。
1.成立信息化工作领导小组（1分）；
2.建立规范的信息安全制度（1分）；
3.强化保密意识，杜绝网络泄密事件发生;指定专人负责信息化管理工作，加强对信息的管理与维护（1分）。
</t>
  </si>
  <si>
    <t>现场查阅资料。</t>
  </si>
  <si>
    <t>1.发生信息泄露或网络安全事件，本项不得分。
2.没成立信息化工作领导小组、没制定信息安全制度、没指定专人负责，分别扣1分。</t>
  </si>
  <si>
    <t>评分标准</t>
  </si>
  <si>
    <t>基本医疗服务
（205分）</t>
  </si>
  <si>
    <t>医疗服务效率（35分）</t>
  </si>
  <si>
    <t>门急诊人次（10分）</t>
  </si>
  <si>
    <t>门急诊人次= 一般诊疗费收入/ 一般诊疗费收费标准</t>
  </si>
  <si>
    <t>从医院信息系统或业务报表提取</t>
  </si>
  <si>
    <t>对照年初核定任务数，每减少100人次，扣1分，扣完为止</t>
  </si>
  <si>
    <t>住院人次（10分）</t>
  </si>
  <si>
    <t>按出入院登记统计</t>
  </si>
  <si>
    <t>从医院信息系统或业务报表提取并核对住院病历数量</t>
  </si>
  <si>
    <t>对照年初核定任务数，每减少1人次，扣0.1分，扣完为止</t>
  </si>
  <si>
    <t>病床使用率（5分）</t>
  </si>
  <si>
    <t>病床使用率=实际占用的总床日数/实际开放的总床日数×100%。</t>
  </si>
  <si>
    <t>不低于40%，每降低5%扣1分</t>
  </si>
  <si>
    <t>平均住院日（5分）</t>
  </si>
  <si>
    <t xml:space="preserve">平均住院日=出院者占用总床日/同期出院人数
</t>
  </si>
  <si>
    <t>5-7天，每增加或减少0.1天扣1分</t>
  </si>
  <si>
    <t>医师日均负担门急诊人次
（5分）</t>
  </si>
  <si>
    <t>医师日均担负门急诊人次数=门诊和急诊人次数/平均在职医师数/125 天或 250 天（半年、年度的法定工作日）</t>
  </si>
  <si>
    <t>查看人员岗位设置及业务报表核算</t>
  </si>
  <si>
    <t>根据全区基层医疗平均数，每减少1人次扣1分，扣完为止</t>
  </si>
  <si>
    <t>医疗质量（60分）</t>
  </si>
  <si>
    <t>医学三基考核合格率（10分）</t>
  </si>
  <si>
    <t>医学三基是指医学基础理论、基础知识和基本技能</t>
  </si>
  <si>
    <t>每个单位随机抽取50岁以下医技人员（公共卫生及护理专业另外抽取）五名，按专业参加全区集中闭卷考试，专业共分医学临床、药剂、检验、影像专业、中医等</t>
  </si>
  <si>
    <t>以70分为合格标准，每一人不合格扣本单位2分。</t>
  </si>
  <si>
    <t>门急诊合理用药比例
（5分）</t>
  </si>
  <si>
    <t>门急诊合理用药比例=门急诊合理用药的处方数/同期总处方数×100%</t>
  </si>
  <si>
    <t>随机抽取考核周期内门急诊处方 200 张（妇产科处方不少于50张）</t>
  </si>
  <si>
    <t>按90%，每降低5%扣1分</t>
  </si>
  <si>
    <t>抗生素 2 联及以上使用合格率 （5分）</t>
  </si>
  <si>
    <t>主要考核门诊合理使用抗生素的情况，督促医疗机
构慎用 2 联以上抗生素并确保其正确性</t>
  </si>
  <si>
    <t>抽查门诊含 2 联以上抗生素处方50张（妇产科处方不少于10张）并计算相关比例</t>
  </si>
  <si>
    <t>按100%计算，每降低2%扣1分</t>
  </si>
  <si>
    <t>门急诊患者抗菌药物使用率（5分）</t>
  </si>
  <si>
    <t>. 门急诊患者抗菌药物使用率=门急诊使用抗菌药物人次/同期就诊人次×100%.就诊人次：包括中西医门诊、急诊</t>
  </si>
  <si>
    <t>统计门急诊患者抗菌药物使用人次和门急诊人次，按公式计算抗菌药物使用率（使用软膏类和外科换药类的抗菌素人次不纳入使用抗菌素人次统计）</t>
  </si>
  <si>
    <t>按35%计算，每升高2%扣1分</t>
  </si>
  <si>
    <t xml:space="preserve">基本医疗服务
</t>
  </si>
  <si>
    <t>住院患者抗菌药物使用率（5分）</t>
  </si>
  <si>
    <t>住院患者抗菌药物使用率=出院患者使用抗菌药
物总例数/同期出院总例数×100%</t>
  </si>
  <si>
    <t>.随机抽取考核周期内出院病历 50 份（不含产科病历），计算抗菌药物使用率。（使用软膏类和外科换药类的抗菌素人次不纳入使用抗菌素人次统计）</t>
  </si>
  <si>
    <t>按60%计算，每升高2%扣1分</t>
  </si>
  <si>
    <t>门急诊输液比（5分）</t>
  </si>
  <si>
    <t>. 门急诊输液比 比门急诊输液比=含输液处方数/门急诊处方总数×100%</t>
  </si>
  <si>
    <t>随机抽取考核周期内门急诊处方 200 张（每月 70-80 份，含自费和非自费各占一定比例）</t>
  </si>
  <si>
    <t>按35%计算，每升高1%扣1分</t>
  </si>
  <si>
    <t>医疗文书质量 （20分）</t>
  </si>
  <si>
    <t>主要考核住院病历书写质量</t>
  </si>
  <si>
    <t>随机抽查考核周期内住院病历20份，（有产科病历的，产科病历不少于2份），由区卫计局聘请专家对住院病历书写规范进行评分，采取双盲的方式进行考核，专家与考核对象不见面。</t>
  </si>
  <si>
    <t>按90%计算，每降低5%扣3分</t>
  </si>
  <si>
    <t>入院诊断准确率（5分）</t>
  </si>
  <si>
    <t>核查入院病人入院48小时内诊断准确率</t>
  </si>
  <si>
    <t>同上</t>
  </si>
  <si>
    <t>按90%计算，每降低5%扣1分</t>
  </si>
  <si>
    <t>护理质量（40分）</t>
  </si>
  <si>
    <t xml:space="preserve">护理专业知识考核合格率
（10分） </t>
  </si>
  <si>
    <t>考核护理专业知识</t>
  </si>
  <si>
    <t>每个单位随机抽取45岁以下护理人员（公共卫生护理专业人员参加公共卫生专业考核）2名，参加全区集中闭卷考试</t>
  </si>
  <si>
    <t>以70分为合格，每一人不合格，本单位扣5分。</t>
  </si>
  <si>
    <t>护理文书质量（10分）</t>
  </si>
  <si>
    <t>主要考核护理文书书写规范</t>
  </si>
  <si>
    <t>随机抽查考核周期内住院病历20份（由区卫计局聘请专家对住院病历书写规范进行评分，采取双盲的方式进行考核，专家与考核对象不见面。</t>
  </si>
  <si>
    <t>按90%计算，每降低5%扣2分</t>
  </si>
  <si>
    <t>护理操作考核合格率
（10分）</t>
  </si>
  <si>
    <t>主要考核护理操作技能</t>
  </si>
  <si>
    <t>随机抽取临床护士 2 人进行操作考试</t>
  </si>
  <si>
    <t>每1人不合格，本单位扣5分</t>
  </si>
  <si>
    <t>护理质量评价（10分）</t>
  </si>
  <si>
    <t>对提供的护理服务质量景象考核</t>
  </si>
  <si>
    <t>.随机抽查 2 个病人及病床单元，检查护理措施落实情况。
随机抽取责任区 1 个病人，提问责任护士对病人“十知道”掌握情况。</t>
  </si>
  <si>
    <t>每一例病床单元护理措施不落实扣2分；
抽查一个护士对1名病人”十知道“，缺一项扣1分</t>
  </si>
  <si>
    <t>医疗安全
（45分）</t>
  </si>
  <si>
    <t>医疗投诉处置（15分）</t>
  </si>
  <si>
    <t>考核医疗投诉处置及管理能力</t>
  </si>
  <si>
    <t>查医疗投诉的受理、处理的资料</t>
  </si>
  <si>
    <t>缺受理登记、调查及处理的相关资料的每项扣5分，发现有医疗投诉不受理的本项不得分。有一例医疗投诉处置不当，造成上访或网络问政的，本项不得分。</t>
  </si>
  <si>
    <t>基本医疗服务</t>
  </si>
  <si>
    <t>医疗差错管控（15分）</t>
  </si>
  <si>
    <t>考核医疗差错的防范能力</t>
  </si>
  <si>
    <t>由卫生行政部门核定</t>
  </si>
  <si>
    <t>发生一例重大医疗差错不得分</t>
  </si>
  <si>
    <t>医疗应急报告
（5分）</t>
  </si>
  <si>
    <t>考核各项医疗应急报告制度的执行</t>
  </si>
  <si>
    <t>发生一例事件不按规范上报不得分</t>
  </si>
  <si>
    <t>医疗告知制度执行
（10分）</t>
  </si>
  <si>
    <t>抽查医患沟通情况</t>
  </si>
  <si>
    <t>5份抽查危重病人通知书、知情同意书等</t>
  </si>
  <si>
    <t>有一项欠缺扣2分</t>
  </si>
  <si>
    <t xml:space="preserve">院内感染
（15分） </t>
  </si>
  <si>
    <t>院感控制 
（4分）</t>
  </si>
  <si>
    <t>考核建立健全院感管理制度，落实措施，加强重点部门及重点环节的监管</t>
  </si>
  <si>
    <t>1.查看消毒制度及落实情况。
2.查看临床科室消毒处理记录及季度环境卫生学监测记录。
3.查看医院手术室、产房、供应室、新生儿室等院感重点部门的建设及布局，相关管理制度建立和执行情况。
4.查看是否有合格污水处理装置，处理后的污水是否有定期检测结果和符合排放标准。</t>
  </si>
  <si>
    <t>有一项不落实扣1分</t>
  </si>
  <si>
    <t>医疗废物处置 （6分）</t>
  </si>
  <si>
    <t>遵照相关规定，合理处置医疗废物</t>
  </si>
  <si>
    <t>1.查看是否有设立医疗废物处置管理制度，以及应急处理预案。
2.查看处置现场及物品交接三联单等资料</t>
  </si>
  <si>
    <t>有一项不落实扣2分</t>
  </si>
  <si>
    <t>手卫生监测 
（5分）</t>
  </si>
  <si>
    <t>手卫生制度落实情况，包括重点科室医务人员手卫生正确率，全院医务人员洗手正确率，医院全院手卫生依从性</t>
  </si>
  <si>
    <t>现场查看手卫生设施（流动水、重点部门水龙头为非手触式开关、干手装置、速干手消毒剂）是否合格。现场抽查 3-5 名医务人员七步洗手法</t>
  </si>
  <si>
    <t>有设施不合格扣1分；有一人未掌握七步洗手法扣1分</t>
  </si>
  <si>
    <t>医疗费用控制
（10分）</t>
  </si>
  <si>
    <t>门急诊次均费用（4分）</t>
  </si>
  <si>
    <t>门急诊次均费用=门急诊收入/门急诊人次，其中
“疫苗费”“体检费”不纳入“门急诊收入”统计。</t>
  </si>
  <si>
    <t>从医院信息系统或业务报表抽取数据核算</t>
  </si>
  <si>
    <t>以全市次均费用计算，每升高0.5元扣0.2分</t>
  </si>
  <si>
    <t>住院次均费用 （3分）</t>
  </si>
  <si>
    <t>住院次均费用=住院收入/住院人次</t>
  </si>
  <si>
    <t>以全市次均费用计算，每升高100元扣0.5分</t>
  </si>
  <si>
    <t>检查、化验比
（3分）</t>
  </si>
  <si>
    <t>基层机构要合理检查、化验，遏止滥检查化验。有
 效控制医疗费用</t>
  </si>
  <si>
    <t>. 检查、化验收入占比=检查、化验收入/医疗服务收
入×100%</t>
  </si>
  <si>
    <t>低于30%，每升高5%扣1分</t>
  </si>
  <si>
    <t xml:space="preserve">基本用药保障
（25分） </t>
  </si>
  <si>
    <t xml:space="preserve">药品供应保障
</t>
  </si>
  <si>
    <t>药品网上采购
（5分）</t>
  </si>
  <si>
    <t>药品全部从网上采购</t>
  </si>
  <si>
    <t>查看药品采购相关资料</t>
  </si>
  <si>
    <t>发现有未经过备案的线下采购不得分。</t>
  </si>
  <si>
    <t xml:space="preserve">药品、耗材保
障 </t>
  </si>
  <si>
    <t>医用耗材支出占比
（5分）</t>
  </si>
  <si>
    <t>1. 医用耗材支出=药库实际调拨用于医疗服务的医疗卫生耗材金额。
2. 医用耗材支出占比=医用耗材支出/医疗服务收入×100%。</t>
  </si>
  <si>
    <t>查看药库单据和信息系统</t>
  </si>
  <si>
    <t>低于15%，每升高5%扣1分</t>
  </si>
  <si>
    <t>药占比（10分）</t>
  </si>
  <si>
    <t>药占比=全院药品总收入/全院医疗业务总收入×100%</t>
  </si>
  <si>
    <t>从信息系统或财务报表中核算</t>
  </si>
  <si>
    <t>低于50%，每升高5%扣1分</t>
  </si>
  <si>
    <t>药械管理（5分）</t>
  </si>
  <si>
    <t>是否规范管理药械</t>
  </si>
  <si>
    <t>现场抽查</t>
  </si>
  <si>
    <t>发现有一项药械过期不得分</t>
  </si>
  <si>
    <t xml:space="preserve">服务提供模式
（70分） </t>
  </si>
  <si>
    <t xml:space="preserve">中医药服务（45分） </t>
  </si>
  <si>
    <t>中医药适宜技术开展项数</t>
  </si>
  <si>
    <t>中医适宜技术系指：根据国家、省中医药管理部门制定的中医药适宜技术目录</t>
  </si>
  <si>
    <t>现场考核开展项目记录、器械、场所</t>
  </si>
  <si>
    <t>不少于15项，每少一项扣2分</t>
  </si>
  <si>
    <t>中医处方比例</t>
  </si>
  <si>
    <t>中医处方：包括中药饮片、中成药和中医非药物
处方； 中医处方比例=中医处方数/同期门急诊处方总数×100%</t>
  </si>
  <si>
    <t>随机抽取考核周期内 1 个月的门急诊处方，统计中医类处方数和门急诊处方数，按公式计算比例。</t>
  </si>
  <si>
    <t>不低于30%，每降低1%扣1分；
其中中药饮片（含免煎型中药冲剂）处方不低于10%，每降低1%扣1分；中医非药物处方不低于10%，每降低1%扣1分。</t>
  </si>
  <si>
    <t>家庭医生签约服务（25分）</t>
  </si>
  <si>
    <t>重点人群签约率
（10分）</t>
  </si>
  <si>
    <t>重点人群：0--6 岁儿童、孕产妇、65 岁以上老年人、高血压患者、2 型糖尿病患者、重性精神病患者；
 重点人群签约率=签约重点人群数/重点人群总人数×100%；</t>
  </si>
  <si>
    <t>查阅签约台账，计算出重点人群签约率</t>
  </si>
  <si>
    <t>不低于60%，每降低2%扣1分，扣完为止</t>
  </si>
  <si>
    <t>签约协议完整率
（5分）</t>
  </si>
  <si>
    <t>签约协议完整率=签约协议完整份数/抽查份数
×100%</t>
  </si>
  <si>
    <t xml:space="preserve">随机抽取签约居民协议 10 份（或是签约总数 的 5%），判断完整份数。 </t>
  </si>
  <si>
    <t>完整率100%以上，每降低1%扣0.5分，扣完为止</t>
  </si>
  <si>
    <t>签约居民服务知晓率
（5分）</t>
  </si>
  <si>
    <t>签约居民服务知晓率=抽查居民知晓人数/抽查居民 的总人数×100%</t>
  </si>
  <si>
    <t>随机抽取签约居民协议 10 份（或是签约总数 的 5%），判断完整份数。</t>
  </si>
  <si>
    <t>知晓率50%以上，每降低1%扣0.5分，扣完为止</t>
  </si>
  <si>
    <t>签约居民预约门诊率 
（5分）</t>
  </si>
  <si>
    <t xml:space="preserve">签约居民预约门诊率=签约居民预约门诊人次数/签 约居民就诊人次数×100% </t>
  </si>
  <si>
    <t xml:space="preserve">查阅预约台
账，计算出预约门诊率。 
</t>
  </si>
  <si>
    <t>预约率30%以上，每降低1%扣0.6分，扣完为止</t>
  </si>
  <si>
    <t>基层医疗卫生院（社区卫生服务中心）绩效考核量化指标体系</t>
  </si>
  <si>
    <t>基本公共卫生服务项目
（400分）</t>
  </si>
  <si>
    <t>会议和培训</t>
  </si>
  <si>
    <t>对本院基公工作人员和辖区村卫生站人员开展培训</t>
  </si>
  <si>
    <t>每个项目每年至少开展1次培训，有培训通知、课程安排、签到表、照片、考试、总结等资料。缺1个项目培训不得分。每次每缺一种材料扣1分，扣完为止。无照片或虚假照片不得分。</t>
  </si>
  <si>
    <t>方案制定</t>
  </si>
  <si>
    <t>制定本辖区基本公共卫生服务项目实施方案和工作计划等文件，明确基公办公室职责，成立项目实施团队，明确基公任务到团队或人的分工。根据各卫生站实际，落实将48%基公职能下沉村卫生站的工作要求，明确村卫生站的基公职能。</t>
  </si>
  <si>
    <t>查看相关文件。根据方案内容全面和详实程度，按比例给分。有方案和计划得3分，未明确基公办公室、项目团队职责扣2分，未明确团队或人的任务分工扣1分。未将基公职能适量下沉至村卫生站不得分。</t>
  </si>
  <si>
    <t>绩效挂钩</t>
  </si>
  <si>
    <r>
      <t>一是</t>
    </r>
    <r>
      <rPr>
        <sz val="10"/>
        <color indexed="8"/>
        <rFont val="宋体"/>
        <family val="0"/>
      </rPr>
      <t>制定本辖区村卫生站基公绩效考核方案，明确考核方法、考核指标、服务数量和质量考核标准，明确考核结果与村卫生站基公经费核拨及村卫生站绩效考核（医政股）分数挂钩。</t>
    </r>
    <r>
      <rPr>
        <b/>
        <sz val="10"/>
        <color indexed="8"/>
        <rFont val="宋体"/>
        <family val="0"/>
      </rPr>
      <t>二是</t>
    </r>
    <r>
      <rPr>
        <sz val="10"/>
        <color indexed="8"/>
        <rFont val="宋体"/>
        <family val="0"/>
      </rPr>
      <t>制定项目实施团队二次绩效考核方案，明确考核结果与团队或个人的二次绩效工资挂钩，基本公共卫生服务专职人员二次绩效工资须达到单位平均水平。</t>
    </r>
  </si>
  <si>
    <t>查看绩效考核方案或其他相关文件，根据方案内容全面和详实程度，按比例给分。无村卫生站基公绩效考核方案或评分标准扣2分；无项目实施团队二次绩效考核方案扣2分。</t>
  </si>
  <si>
    <t>质控</t>
  </si>
  <si>
    <t>成立质量控制小组</t>
  </si>
  <si>
    <t>查看方案、明确基公办公室职责，成立项目实施团队，明确基公任务到团队或人的分工。每季度进行一次自查，并有总结，存在的问题，整改方案。</t>
  </si>
  <si>
    <t>基本公共卫生服务项目</t>
  </si>
  <si>
    <t>督导部门整改工作</t>
  </si>
  <si>
    <t>针对每季度区级指导部门督导提出的整改问题</t>
  </si>
  <si>
    <t>查看督导记录，制定本次整改方案、在限定的期限完成整改并形成书面报告。缺一次扣1分，缺一个项目扣1分。扣完为止。</t>
  </si>
  <si>
    <t>绩效考核整改工作</t>
  </si>
  <si>
    <t>针对局项目组半年、年终项目绩效考核中提出存在问题</t>
  </si>
  <si>
    <t>查看半年、年终绩效考核情况通报，制定本次整改方案、在限定的期限内完成整改形成书面报告、并报送局项目管理办公室，每一次得2分，缺一项扣1分。</t>
  </si>
  <si>
    <t>资金管理</t>
  </si>
  <si>
    <t>村卫生站补助到位情况</t>
  </si>
  <si>
    <t>基层医疗卫生机构要落实镇、村两级的职责分工，切实将工作职责下沉到村卫生站，使其承担40%左右的任务，并按照对村卫生站完成项目工作数量和质量的考核结果，支付相应的全年补助经费。 落实全镇村卫生站补助资金总额达到该镇项目预算资金总额的40%。</t>
  </si>
  <si>
    <t>（1）查阅镇村两级分工要求、经费分配有关文件、村医考核结果、乡镇卫生院专项支出明细账等村医补助发放有关凭证，资料齐全得2分。缺一项扣0.5分，扣完为止。
（2）查阅明细账时，必须以领款单（签字）或者银行工资支付凭条为依据，并抽查进行电话核实。得分=实际落实补助资金比例÷40%×5分。</t>
  </si>
  <si>
    <t>资金使用合规率</t>
  </si>
  <si>
    <t>项目经费按照基本公共卫生服务项目资金管理有关规定使用。</t>
  </si>
  <si>
    <t>查阅项目资金下达文件和有关拨款凭证（会计凭证），以及支出明细账。发现1项不合规，不得分。</t>
  </si>
  <si>
    <t>财务核算</t>
  </si>
  <si>
    <t>基层医疗卫生机构按财务制度和会计制度要求对项目资金进行专项财务管理和会计核算。</t>
  </si>
  <si>
    <t>查阅基层医疗卫生机构年度项目财务管理资料、会计核算资料。按照会计制度设置明细科目进行专项核算。未达要求酌情给分</t>
  </si>
  <si>
    <t>健康档案</t>
  </si>
  <si>
    <t xml:space="preserve">电子健康档案建档率
</t>
  </si>
  <si>
    <t>电子健康档案建档率达到85%以上。</t>
  </si>
  <si>
    <t>现场核查基层医疗卫生机构的电子健康档案数、建档记录、居民电子健康档案等。85%及以上得3分，低于目标值按比例得分。</t>
  </si>
  <si>
    <t>健康档案合格率</t>
  </si>
  <si>
    <t>健康档案合格率90%以上。核查档案真实性。</t>
  </si>
  <si>
    <t>随机抽查10份居民健康档案，核查是否符合国家规范要求,档案是否完整，超过3项缺空漏项算不合格。90%及以上得7分，低于目标值按比例得分。</t>
  </si>
  <si>
    <t>健康档案的真实性</t>
  </si>
  <si>
    <t>电话核查10份档案真实性，真实性达到100%得3分，发现一份不真实不得分。</t>
  </si>
  <si>
    <t>健康档案动态使用率</t>
  </si>
  <si>
    <t>健康档案动态使用率达到60%以上。</t>
  </si>
  <si>
    <t>随机抽查电子档案40份，10份普通人群，10份高血压，10份糖尿病，10份老年人。重点健康档案的管理、维护和更新。60%及以上，得7分，低于目标值按比例得分</t>
  </si>
  <si>
    <t>健康教育</t>
  </si>
  <si>
    <t>健康教育印刷资料</t>
  </si>
  <si>
    <t>健康教育印刷资料不少于12种，必须包含中医药内容。</t>
  </si>
  <si>
    <t>（1）达到12种印刷资料，得3分。缺一种扣0.5分，扣完为止。</t>
  </si>
  <si>
    <t>播放音像资料种类</t>
  </si>
  <si>
    <t>播放音像资料种类不少于6种，必须包含中医药内容。</t>
  </si>
  <si>
    <t>（2）达到6种音像资料，得1.5分，缺一种扣0.5分，扣完为止</t>
  </si>
  <si>
    <t>设置健康教育宣传栏</t>
  </si>
  <si>
    <t>设置健康教育宣传栏不少于2个、每2个月至少更新1次，必须包含中医药内容。</t>
  </si>
  <si>
    <t>有2个以上宣传栏，且更新不少于每2个月1次，得1.5分，没有2个宣传栏不得分。</t>
  </si>
  <si>
    <t>健康知识讲座</t>
  </si>
  <si>
    <t>健康知识讲座开展12次及以上，必须包含中医药内容。</t>
  </si>
  <si>
    <t>开展健康知识讲座达12次，得1.5分，少一次扣0.5分，扣完为止。</t>
  </si>
  <si>
    <t>公众健康咨询活动</t>
  </si>
  <si>
    <t>开展9次以上公众健康咨询活动，必须包含中医药内容。</t>
  </si>
  <si>
    <t>开展公众健康咨询达到9次，得1.5分。少一次扣0.5分（6）活动和资料中均包含中医药内容，得1.5分，没有中医药内容的不得分。</t>
  </si>
  <si>
    <t>预防接种服务</t>
  </si>
  <si>
    <t>建证建卡率</t>
  </si>
  <si>
    <t>居住满3个月的所有0-6岁适龄儿童建证建卡率达90%以上。</t>
  </si>
  <si>
    <t>（1）查阅辖区内适龄儿童预防接种卡（册或预防接种信息个案）；（2）到幼儿园查验相关资料，核查是否查阅接种证。≤1名儿童未建卡，得4分；2名儿童未建卡，得2分；≥3名儿童未建卡，不得分。</t>
  </si>
  <si>
    <t>查验证率</t>
  </si>
  <si>
    <t>学校/幼儿园对所有入学新生开展预防接种证查验工作。</t>
  </si>
  <si>
    <t>查阅辖区内学校/幼儿园查验预防接种证记录。学校/幼儿园查验所有儿童接种证，得4分，发现1人未查验扣1分，扣完为止</t>
  </si>
  <si>
    <t>查验后补种情况</t>
  </si>
  <si>
    <t>学校/幼儿园登记所有入学新生漏种情况，及时向当地预防接种单位反馈；预防接种单位及时开展补种工作，同时把补种信息向学校/幼儿园反馈。</t>
  </si>
  <si>
    <t>查阅辖区内学校/幼儿园查验预防接种记录，以及所在地预防接种单位中的预防卡（册或预防接种信息系统),学校/幼儿园无未补种剂次，得4分；发现1剂次未补种，扣1分，扣完为止。</t>
  </si>
  <si>
    <t>以乡镇（街道）为单位，适龄儿童国家免疫规划疫苗接种率达到95%以上。</t>
  </si>
  <si>
    <t>在辖区内学校/幼儿园查看预防接种证的查验记录或采取随机拦截适龄儿童的方式获取儿童基本信息，再到所在地接种单位查看接种卡（册或预防接种信息系统）。各接种率95%以上，得7分，有1种不达标，扣3分，扣完为止。</t>
  </si>
  <si>
    <t xml:space="preserve"> 0-6岁儿童健康管理服务</t>
  </si>
  <si>
    <t>新生儿访视率</t>
  </si>
  <si>
    <t>核查年度辖区内接受1次及以上访视的新生儿人数比例，新生儿访视率达到90%以上。</t>
  </si>
  <si>
    <t>查阅报表及年度辖区内活产数、健康管理记录、健康档案管理，电话核实新生儿访视服务的真实性。90%及以上，得7分，低于目标值按比例得分。</t>
  </si>
  <si>
    <t>儿童健康管理率</t>
  </si>
  <si>
    <t>儿童健康管理率达到90%以上。</t>
  </si>
  <si>
    <t>查阅报表及辖区内0-6岁儿童数，0-6岁儿童健康管理记录、健康管理档案。年度辖区内接受1次及以上随访的0-6岁儿童人数比例，90%及以上，得4分，低于目标值按比例得分。</t>
  </si>
  <si>
    <t>儿童系统管理率</t>
  </si>
  <si>
    <t>辖区内0-6岁儿童系统管理率达到90%以上。核查档案真实性。</t>
  </si>
  <si>
    <t>查阅报表、抽取1岁以内、1-2岁、3-6岁儿童档案各5份，电话核查1岁以内档案真实性，核查15份档案规范性。90%及以上，得11分，低于目标值按比例得分。每发现1份不真实扣5分，2份及以上不真实不得分</t>
  </si>
  <si>
    <t>孕产妇健康管理服务</t>
  </si>
  <si>
    <t>早孕建册率</t>
  </si>
  <si>
    <t>早孕建册率达到90%以上。</t>
  </si>
  <si>
    <t>查阅辖区内活产数，孕产妇健康管理记录、健康管理档案、报表等资料，核对在孕12周末建立《孕产妇保健手册》及建立健康档案数。90%及以上，得4分，低于目标值按比例得分。</t>
  </si>
  <si>
    <t>孕产妇健康管理率</t>
  </si>
  <si>
    <t>辖区内孕产妇在孕期接受5次及以上产前随访服务的情况，孕产妇健康管理率达到90%以上。核查档案真实性。</t>
  </si>
  <si>
    <t>查阅考核时段辖区内活产数，孕产妇健康管理记录、健康管理档案，抽查10份档案电话核查真实性。健康管理率达到90%以上得7分，低于目标值按比例得分。每发现1份不真实扣3分，2份及以上不真实不得分</t>
  </si>
  <si>
    <t>产后访视率</t>
  </si>
  <si>
    <t>产后访视率达到90%以上。核查真实性。</t>
  </si>
  <si>
    <t>查阅报表和工作记录，抽查10份档案，核查档案规范性，是否达到规范要求，电话核查真实性。产后访视率达到90%及以上，得11分。低于目标值按比例得分。每发现1份不真实，扣5分，2份及以上不真实不得分。</t>
  </si>
  <si>
    <t>老年人健康管理</t>
  </si>
  <si>
    <t>老年人健康管理率</t>
  </si>
  <si>
    <t>老年人健康管理率达到在70%以上。</t>
  </si>
  <si>
    <t>查阅辖区内人口统计数据，65岁及以上常住居民数，现场核查清点老年人健康档案数。达到70%及以上，得4分，低于目标值按比例得分。</t>
  </si>
  <si>
    <t>健康档案体检的真实性</t>
  </si>
  <si>
    <t>健康档案体检的真实性达到100%</t>
  </si>
  <si>
    <t>抽查10份档案并电话核查体检的真实性达到100%得4分，发现一份不真实扣2分，2份及以上不真实不得分。</t>
  </si>
  <si>
    <t>3.6.2老年人健康体检表完整</t>
  </si>
  <si>
    <t>老年人健康体检表完整率达到70%以上</t>
  </si>
  <si>
    <t>核查老年人健康管理档案和健康体检表，体检表填写空、漏项、错项在3项及以上或血压、空腹血糖及血脂任一项未填，视为不合格，达到70%及以上得4分，低于目标值按比例得分</t>
  </si>
  <si>
    <t>辅助检查完成率</t>
  </si>
  <si>
    <t>辅助检查完成率达到90%</t>
  </si>
  <si>
    <t>核查老年人健康管理档案和健康体检表。以及健康体检有关辅助检查化验单，达到90%及以上，得4分，低于目标值按比例得分。</t>
  </si>
  <si>
    <t>腹部B超检查率</t>
  </si>
  <si>
    <t>腹部B超（含肝、胆、脾、胰）检查率达到90%以上</t>
  </si>
  <si>
    <t>抽查的10份档案均有B超检查，且有检查报告，达到90%及以上得4分，低于目标值按比例得分。</t>
  </si>
  <si>
    <t>高血压患者健康管理</t>
  </si>
  <si>
    <t>高血压患者健康管理率</t>
  </si>
  <si>
    <t>高血压患者健康管理率达到40%以上。</t>
  </si>
  <si>
    <t>根据辖区内人口统计数据及高血压患病估算数据，现场核查清点以管理的高血压患者健康档案总人数，达到40%及以上，得4分，低于目标值按比例得分。</t>
  </si>
  <si>
    <t>高血压患者规范管理率</t>
  </si>
  <si>
    <t>高血压患者健康管理率规范管理率达到60%以上。</t>
  </si>
  <si>
    <t>查阅高血压患者健康管理档案、随访表、健康管理记录。抽查10份档案，核查是否符合规范要求，达到60%及以上，得7分，低于目标值按比例得分。</t>
  </si>
  <si>
    <t>档案真实性。</t>
  </si>
  <si>
    <t>档案真实性达到100%</t>
  </si>
  <si>
    <t>抽查10份高血压患者健康管理档案，并电话核查档案、随访和年度体检的真实性，达到100%得4分，每发现1份不真实扣2分，2份及以上不真实不得分</t>
  </si>
  <si>
    <t>高血压患者血压控制率</t>
  </si>
  <si>
    <t>高血压患者血压控制率达到50%以上。</t>
  </si>
  <si>
    <t>现场抽查10份已管理的高血压患者档案，最近一次随访的血压控制达标人数的比例达到50%及以上，得7分，低于目标值按比例得分。</t>
  </si>
  <si>
    <t>糖尿病患者健康管理</t>
  </si>
  <si>
    <t>糖尿病患者健康管理率</t>
  </si>
  <si>
    <t>糖尿病患者健康管理率达到35%以上。</t>
  </si>
  <si>
    <t>根据辖区内人口统计数据及高血压患病估算数据，现场核查清点以管理的糖尿病患者健康档案总人数，达到35%及以上，得4分，低于目标值按比例得分。</t>
  </si>
  <si>
    <t>糖尿病患者规范管理率</t>
  </si>
  <si>
    <t>糖尿病患者规范管理率达到60%以上</t>
  </si>
  <si>
    <t>查阅糖尿病患者健康管理档案、随访表、健康管理记录。抽查10份档案，核查是否符合规范要求，达到60%及以上，得7分，低于目标值按比例得分。</t>
  </si>
  <si>
    <t>档案真实性</t>
  </si>
  <si>
    <t>抽查10份糖尿病患者健康管理档案，并电话核查档案、随访和年度体检的真实性，达到100%得4分，每发现1份不真实扣2分，2份及以上不真实不得分</t>
  </si>
  <si>
    <t>3.8.3糖尿病患者血糖控制率</t>
  </si>
  <si>
    <t>糖尿病患者血糖控制率达到50%以上。</t>
  </si>
  <si>
    <t>现场抽查10份已管理的高血压患者档案，最近一次随访的血糖控制达标人数的比例达到50%及以上，得7分，低于目标值按比例得分。</t>
  </si>
  <si>
    <t>严重精神障碍患者健康管理</t>
  </si>
  <si>
    <t>3.9.严重精神障碍患者检出率</t>
  </si>
  <si>
    <t>严重精神障碍患者检出率达到6‰以上。</t>
  </si>
  <si>
    <t>现场核查并清点已管理的严重精神障碍患者人数，检出率达到6‰以上得4分，低于目标值按比例得分。</t>
  </si>
  <si>
    <t>严重精神障碍患者管理率</t>
  </si>
  <si>
    <t>重性精神疾病患者管理率达到80%以上。</t>
  </si>
  <si>
    <t>现场查阅当年项目考核后县级重性精神疾病患者管理人数和患者管理率，基层医疗卫生机构重性精神疾病患者管理人数、患者管理档案和建档记录等。80%及以上，得4分，低于目标值按比例得分。</t>
  </si>
  <si>
    <t>严重精神障碍患者规范管理率</t>
  </si>
  <si>
    <t>严重精神障碍患者规范管理率达到50%以上</t>
  </si>
  <si>
    <t>抽查10份档案核查规范性和真实性。达到50%及以上，得7分，低于目标值按比例得分。每发现1份不真实扣3分，2份及以上不真实不得分。</t>
  </si>
  <si>
    <t>严重精神障碍患者稳定率</t>
  </si>
  <si>
    <t>所有登记在册的确诊严重精神障碍患者，接受社区随访管理并未失访的在管患者，最近一次随访时为病情稳定和基本稳定的患者人数比例，达到60%以上。</t>
  </si>
  <si>
    <t>抽查10份档案。60%及以上，得4分，低于目标值按比例得分。</t>
  </si>
  <si>
    <t>传染病及突发公共卫生事件报告和处置服务</t>
  </si>
  <si>
    <t xml:space="preserve"> 传染病疫情报告率、及时率</t>
  </si>
  <si>
    <t>报告率、及时率达到100%。</t>
  </si>
  <si>
    <t>查阅基层医疗卫生机构年度门诊日志、传染病报告和处理记录、传染病报告卡、《中国疾病预防控制传染病监测信息系统》。报告率3分，低于100%不得分；及时率4分，低于100%不得分。无门诊日志该项不得分。</t>
  </si>
  <si>
    <t>突发公共卫生事件相关信息报告率</t>
  </si>
  <si>
    <t>基层医疗卫生机构建立健全突发公共卫生事件报告管理制度，年度内及时上报突发公共卫生事件，报告率达到100%。</t>
  </si>
  <si>
    <t>查阅基层医疗卫生机构突发公共卫生事件报告管理制度、突发公共卫生事件报告和处理记录等有关资料、突发公共卫生事件相关信息报告卡、《中国疾病预防控制突发公共卫生事件报告系统》。100%得4分，低于100%不得分。</t>
  </si>
  <si>
    <t>卫生计生监督协管服务</t>
  </si>
  <si>
    <t>卫生监督协管信息报告率</t>
  </si>
  <si>
    <t>信息报告率达到100%。</t>
  </si>
  <si>
    <t>查阅基层医疗卫生机构卫生监督协管工作有关制度、相关工作记录、卫生监督协管信息登记报告表。（1）信息报告率100%得2分，少报告1件事件或线索信息扣1分；（2）全年发现的事件或线索少于1次，该项不得分。</t>
  </si>
  <si>
    <t>卫生监督协管巡查次数</t>
  </si>
  <si>
    <t>建立健全有关工作制度，基层医疗卫生机构开展卫生监督协管服务。年度内开展卫生监督协管实地巡查，包括：饮用水卫生、学校卫生、非法行医、非法采供血实地巡查。</t>
  </si>
  <si>
    <t>查阅基层医疗卫生机构卫生监督协管工作有关制度、相关工作记录、卫生监督协管巡查登记表。基层医疗机构必须同时具备以下三点，否则该项目不得分：①有协管办公室，②协管工作人员少于2人，③有开展协管的工作记录。（2）有工作制度、管理规定、服务计划、总结等，得3分；（3）有巡查单位本底资料，得2分，少1家扣0.5分，扣完为止；（4）卫生监督协管信息报告情况：要求100%报告发现的线索或事件得2分，少报告1件事件或线索信息扣0.5分。（全年发现的事件或线索不少于1次，若少于1次，该项目不得分。）</t>
  </si>
  <si>
    <t>中医药健康管理服务</t>
  </si>
  <si>
    <t>老年人中医药健康管理服务率</t>
  </si>
  <si>
    <t>老年人中医药健康管理服务率达到45%以上。</t>
  </si>
  <si>
    <t>查阅辖区内人口统计数据、65岁及以上常住居民数、老年人中医药健康服务记录、体质判定标准表。45%及以上，得4分，低于目标值按比例得分。</t>
  </si>
  <si>
    <t>老年人中医药健康管理服务记录表完整率</t>
  </si>
  <si>
    <t>老年人中医药健康管理服务记录表完整率达到70%以上。核查档案真实性。</t>
  </si>
  <si>
    <t>查阅老年人健康管理档案、老年人中医药健康管理服务记录表、体质判定标准表。抽查10份电话核查真实性。60%及以上，得11分，低于目标值按比例得分。每发现1份不真实扣4分，2份及以上不真实不得分。</t>
  </si>
  <si>
    <t xml:space="preserve"> 0-36个月儿童中医药健康管理服务率</t>
  </si>
  <si>
    <t>儿童中医药健康管理服务率达到45%以上。</t>
  </si>
  <si>
    <t>查阅年度辖区内0-36个月儿童数、基层医疗卫生机构的0-36个月儿童中医药健康服务记录、以及现场入户调查走访收集的信息。45%及以上，得4分，低于目标值按比例得分。</t>
  </si>
  <si>
    <t>结核病患者规则服药率</t>
  </si>
  <si>
    <t>结核病管理率</t>
  </si>
  <si>
    <t>结核病患者管理率达到90%以上。</t>
  </si>
  <si>
    <t>查阅基层医疗机构辖区内患者的健康档案或结核患者随访记录本、卡、电子系统等原始痕迹资料。（1）开展此项工作，有资料、报表、档案，得7分；（2）结核病患者管理率达到90%及以上，得4分。</t>
  </si>
  <si>
    <t>规则服药率</t>
  </si>
  <si>
    <t>规则服药率达到90%以上。</t>
  </si>
  <si>
    <t>查阅结核病患者管理记录和随访记录、健康管理档案，抽查10份电话核查真实性。90%及以上，得7分，低于目标值按比值得分。每发现1份不真实扣4分，2份及以上不真实不得分。</t>
  </si>
  <si>
    <t>知晓率与满意度</t>
  </si>
  <si>
    <t>4.1.1居民知晓率</t>
  </si>
  <si>
    <t>知晓率达到80%及以上。</t>
  </si>
  <si>
    <t>电话抽样调查或入户调查。80%及以上，得11分，低于目标值按比例得分。</t>
  </si>
  <si>
    <t>4.1.2居民综合满意度</t>
  </si>
  <si>
    <t>满意度达到80%及以上。</t>
  </si>
  <si>
    <t>电话抽样调查或入户调查。80%及以上，得7分，低于目标值按比例得分。</t>
  </si>
  <si>
    <t>4.1.3基层医务人员满意度</t>
  </si>
  <si>
    <t>满意度、知识考试80分以上</t>
  </si>
  <si>
    <t>随机抽取基层医疗卫生机构中，从事基本公共卫生服务的医务人员进行问卷调查。80分得7分，低于目标值按比例得分。</t>
  </si>
  <si>
    <t>出生医学证明管理</t>
  </si>
  <si>
    <t>管理要求</t>
  </si>
  <si>
    <t>1.空白证按顺序号发放，落实两锁三铁的存储要求；2.章证分开，专人管理；3.规范开展首次签发、换发，不得设立签发前前置条件，有安全的档案保管条件；4.废证率低于1%；5.单位法人与管理人员签定《出生医学证明》终身责任制承诺书。</t>
  </si>
  <si>
    <t>空白证未按顺序码发放的及无落实两锁三铁存储的扣2分，首次签发换发的，但不完善扣2分。章、证未分开扣1分，废证率每升1%扣0.5分，扣完为止。</t>
  </si>
  <si>
    <t>出生缺陷防控项目</t>
  </si>
  <si>
    <t>提供筛查服务，查阅有关登记本及报表</t>
  </si>
  <si>
    <t>孕产妇产前筛查率达85%，新生儿遗传代谢性疾病筛查达95%，新生儿听力筛查率达90%。未提供筛查服务扣1分，未达到要求按比例扣分。</t>
  </si>
  <si>
    <t>妇幼卫生监测项目</t>
  </si>
  <si>
    <t>孕产妇死亡率&lt;18/10万，5岁以下儿童死亡率&lt;6‰，婴儿死亡率&lt;3‰。 妇幼指标达到相关工作要求</t>
  </si>
  <si>
    <r>
      <t>查死亡登记本及报表，其中一项死亡指标超过不得分。根据韶曲卫</t>
    </r>
    <r>
      <rPr>
        <sz val="10"/>
        <rFont val="仿宋_GB2312"/>
        <family val="3"/>
      </rPr>
      <t>〔</t>
    </r>
    <r>
      <rPr>
        <sz val="10"/>
        <rFont val="宋体"/>
        <family val="0"/>
      </rPr>
      <t>2017</t>
    </r>
    <r>
      <rPr>
        <sz val="10"/>
        <rFont val="仿宋_GB2312"/>
        <family val="3"/>
      </rPr>
      <t>〕</t>
    </r>
    <r>
      <rPr>
        <sz val="10"/>
        <rFont val="宋体"/>
        <family val="0"/>
      </rPr>
      <t>5号文相关指标要求，一项指标不达标扣2分。</t>
    </r>
  </si>
  <si>
    <t>预防“三病”项目</t>
  </si>
  <si>
    <t>实施预防艾滋病、梅毒和乙肝母婴传播</t>
  </si>
  <si>
    <t>⑴开展项目政策宣传。（2）孕妇首次建卡时免费提供艾滋病、梅毒和乙肝检测与咨询服务。将检测阳性的孕妇转辖区内妇幼保健机构，并做好艾滋病、梅毒和乙肝孕产妇所生儿童的随访。</t>
  </si>
  <si>
    <t>孕产妇艾滋病、梅毒和乙肝检测率超过90%，孕期检测率超过85%；艾滋病、梅毒感染孕产妇及其所生婴儿提供免费干预服务比例超过85%，乙肝感染孕产妇所生新生儿接受乙肝免疫球蛋白注射的比例达到95%以上。未开展宣传扣1份，未随访扣2分，未达到要求按比例扣分。</t>
  </si>
  <si>
    <t>重大公共卫生项目管理</t>
  </si>
  <si>
    <t>叶酸发放及农村孕产妇补助</t>
  </si>
  <si>
    <t>查发放登记本及每月报表情况；查农村孕产妇补助资料及报表</t>
  </si>
  <si>
    <t>叶酸发放率达90%以上，叶酸知识知晓率达80%，农村孕产妇补助达95%。未达到要求按比例扣分，叶酸登记本有空缺项适当扣分；孕产妇资料不全一项扣1分。</t>
  </si>
  <si>
    <t>安全生产工作
（10分）</t>
  </si>
  <si>
    <t>责任体系</t>
  </si>
  <si>
    <t>完善安全生产责任体系</t>
  </si>
  <si>
    <t>重要指标</t>
  </si>
  <si>
    <t>明确本单位各岗位应承担的安全生产工作职责</t>
  </si>
  <si>
    <t>无安全生产方案、制度、领导小组成员情况、月结及年终总结的，少一项扣0.2分。本项扣完1分为止。</t>
  </si>
  <si>
    <t>落实安全生产责任</t>
  </si>
  <si>
    <t>明确安全生产工作负责人及专（兼）职人员职责</t>
  </si>
  <si>
    <t>分管安全生产工作负责人不是由班子成员担任的，扣0.3分；无专（兼）职人员具体负责安全生产工作的，扣0.3分。</t>
  </si>
  <si>
    <t>强化安全生产责任保障措施</t>
  </si>
  <si>
    <t>按规定、按时召开及参加各类安全生产专题会议</t>
  </si>
  <si>
    <t>每年至少召开2次及以上的班子会议，专题研究解决安全生产工作重点、难点问题，每少1次，扣0.2分，；未按规定参加局组织的安全生产会议，每次扣0.2分。本项扣完1分为止。</t>
  </si>
  <si>
    <t>预防体系</t>
  </si>
  <si>
    <t>安全生产专项整治</t>
  </si>
  <si>
    <t>按要求组织开展安全生产专项检查</t>
  </si>
  <si>
    <t>未按要求组织开展安全生产专项检查的，少一次扣0.2分。本项扣完1分为止。</t>
  </si>
  <si>
    <t>隐患排查治理</t>
  </si>
  <si>
    <t>按规定、按时组织开展日常隐患排查整治</t>
  </si>
  <si>
    <t>每月开展一次安全生产自查（内容包括：特种设备、消防设施、用水用电安全、危险化学品管理、医疗安全、车辆管理、电梯安全管理等）；每季度一次大排查，有检查记录；安全隐患及时整改，少一项扣0.5分。本项扣完4分为止。</t>
  </si>
  <si>
    <t>保障体系</t>
  </si>
  <si>
    <t>安全生产规划和投入</t>
  </si>
  <si>
    <t>把安全生产纳入本单位年度工作计划；确保足够经费投入</t>
  </si>
  <si>
    <t>未把安全生产纳入本单位年度工作计划的，扣0.2分；未确保足够经费投入的，扣0.2分。</t>
  </si>
  <si>
    <t>安全生产宣传培训</t>
  </si>
  <si>
    <t>开展各类安全生产宣传活动、安全培训工作</t>
  </si>
  <si>
    <r>
      <t>未开展各类安全生产宣传活动的，扣0.4分，宣传活动有计划、有方案但实际未开展的，扣0.</t>
    </r>
    <r>
      <rPr>
        <sz val="10"/>
        <color indexed="8"/>
        <rFont val="宋体"/>
        <family val="0"/>
      </rPr>
      <t>2</t>
    </r>
    <r>
      <rPr>
        <sz val="10"/>
        <color indexed="8"/>
        <rFont val="宋体"/>
        <family val="0"/>
      </rPr>
      <t>分；未组织开展安全培训工作的，扣0.2分；未督促辖区内卫生站认真履行安全生产培训主体责任的，扣0.2分。本项扣完1分为止。</t>
    </r>
  </si>
  <si>
    <t>应急救援体系建设</t>
  </si>
  <si>
    <t>开展各类应急救援训练、消防演练工作</t>
  </si>
  <si>
    <t>未组织开展各类应急救援训练，扣0.5分；未组织开展消防演练工作的，扣0.5分。本项扣完1分为止。</t>
  </si>
  <si>
    <t>基层医疗卫生院（社区卫生服务中心）绩效考核综合管理量化指标体系</t>
  </si>
  <si>
    <t>办公室</t>
  </si>
  <si>
    <t>落实人员管理制度和管理方案</t>
  </si>
  <si>
    <t>有考勤制度、交接班制度等管理制度，无考勤制度扣1分，无交接班制度扣1分</t>
  </si>
  <si>
    <t>有年度工作计划、半年及年终总结</t>
  </si>
  <si>
    <t>半年总结于7月5日、年度总结于次年1月5日前报局办公室，少一项扣2分</t>
  </si>
  <si>
    <t>各项检查考核资料归档完整</t>
  </si>
  <si>
    <t>迎检必备资料齐备，完整归档，每缺一项扣0.1分</t>
  </si>
  <si>
    <t>材料报送及时</t>
  </si>
  <si>
    <t>按要求及时完成局布置的工作并按时报送各种文字材料、报表，一次未按时报送扣0.1分；按时参加局召开的会议，每少一次扣0.1分。扣完为止。</t>
  </si>
  <si>
    <t>日常管理</t>
  </si>
  <si>
    <t>环境卫生整洁，内务秩序良好</t>
  </si>
  <si>
    <t>检查基层单位办公和服务环境是否干净卫生，物品摆放杂乱扣0.5分，厕所有异味扣1分</t>
  </si>
  <si>
    <t>院务公开，院务信息公开及时透明</t>
  </si>
  <si>
    <t>有院务公开栏，及时公开信息，发现未及时公开或信息公开栏的内容早于前2个月不得分。</t>
  </si>
  <si>
    <t>政策法规
（30分）</t>
  </si>
  <si>
    <t>计划生育</t>
  </si>
  <si>
    <t>计生管理</t>
  </si>
  <si>
    <t>招聘员工需符合计生管理规定,院内职工(含临聘工)未出现违法生育行为</t>
  </si>
  <si>
    <t>如招聘员工发现有违反相关规定的，扣5分；核查职工(含临聘工)生育信息，如有违法生育行为，扣5分。</t>
  </si>
  <si>
    <t>信访维稳</t>
  </si>
  <si>
    <t>来信来访</t>
  </si>
  <si>
    <t>来信来访及网络问政有登记，并及时回复；按时报送信访半年报、年报、分析总结</t>
  </si>
  <si>
    <t>查阅信访登记册和处理回复记录，未按时处理回复的一宗扣1分，分值3分，扣完为止；不及时报送信访半年报、年报和分析总结的扣2分，总分5分。</t>
  </si>
  <si>
    <t>纠纷化解</t>
  </si>
  <si>
    <t>本院引起的矛盾纠纷，应在法制框架下及时化解处理，防止越级上访</t>
  </si>
  <si>
    <t>如有越级上访又未及时通报处理情况，导致到省进京上访被区通报批评的扣10分。</t>
  </si>
  <si>
    <t>平安创建</t>
  </si>
  <si>
    <t>保障机制</t>
  </si>
  <si>
    <t>创建平安医院有机构、宣传栏、方案和总结，完善内部治安保卫保障机制</t>
  </si>
  <si>
    <t>查阅资料，看制度建设、宣传栏，总分2.5分，每缺少一项扣0.5分。</t>
  </si>
  <si>
    <t>安全责任</t>
  </si>
  <si>
    <t>落实制度，无出现安全责任事故</t>
  </si>
  <si>
    <t>出现安全责任事故的,扣2.5分</t>
  </si>
  <si>
    <t>法制教育</t>
  </si>
  <si>
    <t>普法教育</t>
  </si>
  <si>
    <t>注重法制建设，加强法制教育，增强法制意识</t>
  </si>
  <si>
    <t>抽查3位普法学员学时情况和考试试卷，全部合格得2分。</t>
  </si>
  <si>
    <t>遵纪守法</t>
  </si>
  <si>
    <t>职工未出现违法违纪行为</t>
  </si>
  <si>
    <t>查实有违法违纪行为的，扣3分。</t>
  </si>
  <si>
    <t>打击“两非”　
（5分）</t>
  </si>
  <si>
    <t>组织领导</t>
  </si>
  <si>
    <t>完善组织领导</t>
  </si>
  <si>
    <t>成立“两非”领导小组，制定打击“两非”工作方案，与局签订“两非”责任书，卫生院、社区卫生服务中心与妇产科、手术室、药库药房签订“两非”责任书</t>
  </si>
  <si>
    <t>无领导小组扣0.3分，无打击“两非”工作方案扣0.2分，领导与相关科室人员无签订责任书扣0.5分</t>
  </si>
  <si>
    <t>履行职责、落实制度</t>
  </si>
  <si>
    <t>职责、制度落实、查验</t>
  </si>
  <si>
    <t>Ｂ超室、妇产科、药房药库制定禁止“两非”工作制度和措施，孕14周孕妇和Ｂ超检查登记项目完善，终止妊娠药品（利凡诺、米非司酮）有对应管理制度，进销存一致。孕14周以上终止妊娠和接收孕检、产检,查验《孕14周及以上施行人工终止妊娠手术登记审核表》，有通报，通报率达100%。</t>
  </si>
  <si>
    <t>相关科室无制度及措施每少一项扣0.1分，查孕14周Ｂ超孕检登记项目不完善扣0.4分，终止妊娠药品（利凡诺、米非司酮）进销不一致的扣0.5分；未通报的扣0.5分。未查验审核表，终止孕14周以上妊娠的扣0.5分。</t>
  </si>
  <si>
    <t>宣传</t>
  </si>
  <si>
    <t>“两非”宣传</t>
  </si>
  <si>
    <t>Ｂ室、药房设置禁止非医学需要的胎儿性别鉴定和选择性别的人工终止妊娠的醒目标志。职工会上宣传教育，张贴举报奖励公告。</t>
  </si>
  <si>
    <t>查阅会议记录，无记录扣1分，无张贴宣传画册、公告和公开举报电话扣1分。</t>
  </si>
  <si>
    <t>资格校验</t>
  </si>
  <si>
    <t>医生、护士执业资格和校验</t>
  </si>
  <si>
    <t>Ｂ超、手术医生和护士有执业资格证，按期审核</t>
  </si>
  <si>
    <t>Ｂ超、手术医生和护士无执业资格证的扣0.5分，未按期审核的扣0.5分</t>
  </si>
  <si>
    <t>机构管理
（50）</t>
  </si>
  <si>
    <t>文化建设</t>
  </si>
  <si>
    <t>完善医德医风各项制度</t>
  </si>
  <si>
    <t>建立医德医风教育制度；建立廉政风险排查制度；建立医药企业和医药代表黑名单管理制度；与药商签订《药品及医用耗材购销廉洁承诺书》</t>
  </si>
  <si>
    <t>未建立制度或未发现相关活动记录的每项扣5分,扣完为止</t>
  </si>
  <si>
    <t>投诉处理</t>
  </si>
  <si>
    <t>专人负责投诉及纠纷处理，并有处理记录。</t>
  </si>
  <si>
    <t>没落实专人负责扣5分，未发现管理痕迹扣5分，扣完为止。</t>
  </si>
  <si>
    <t>绩效考评</t>
  </si>
  <si>
    <t>医德医风考评结果与医务人员的晋职晋级、岗位聘用、评优评先、绩效工资、定期考核等直接挂钩。</t>
  </si>
  <si>
    <t>无相关方案扣1分，岗位聘用按实际工作岗位核定工资,考评结果未与相关工作挂钩的，每项扣5分，扣完为止。</t>
  </si>
  <si>
    <t>开展活动</t>
  </si>
  <si>
    <t>学习“九不准”，创建“廉洁诚信医院建设”，开展“群众满意卫生院”活动。</t>
  </si>
  <si>
    <t>未发现相关活动记录每项扣5分（需提供图片资料）。</t>
  </si>
  <si>
    <t>任务核算表</t>
  </si>
  <si>
    <t>卫生院名称</t>
  </si>
  <si>
    <t>户籍人口数
（人）</t>
  </si>
  <si>
    <t>全区平均就诊率</t>
  </si>
  <si>
    <t>周边医疗条件</t>
  </si>
  <si>
    <t>群众就医习惯</t>
  </si>
  <si>
    <t>服务人口覆盖比例</t>
  </si>
  <si>
    <t>2017年门诊
任务数
（人次）</t>
  </si>
  <si>
    <t>住院任务数
（人次）</t>
  </si>
  <si>
    <t>马坝镇卫生院</t>
  </si>
  <si>
    <t>樟市镇卫生院</t>
  </si>
  <si>
    <t>大塘镇卫生院</t>
  </si>
  <si>
    <t>白土镇卫生院</t>
  </si>
  <si>
    <t>乌石镇卫生院</t>
  </si>
  <si>
    <t>枫湾镇卫生院</t>
  </si>
  <si>
    <t>沙溪镇卫生院</t>
  </si>
  <si>
    <t>罗坑镇卫生院</t>
  </si>
  <si>
    <t>小坑镇卫生院</t>
  </si>
  <si>
    <t>松山社区服务中心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</si>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</sst>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2"/>
      <name val="宋体"/>
      <family val="0"/>
    </font>
    <font>
      <b/>
      <sz val="20"/>
      <color indexed="8"/>
      <name val="宋体"/>
      <family val="0"/>
    </font>
    <font>
      <b/>
      <sz val="14"/>
      <color indexed="8"/>
      <name val="宋体"/>
      <family val="0"/>
    </font>
    <font>
      <b/>
      <sz val="14"/>
      <name val="宋体"/>
      <family val="0"/>
    </font>
    <font>
      <sz val="14"/>
      <color indexed="8"/>
      <name val="宋体"/>
      <family val="0"/>
    </font>
    <font>
      <sz val="14"/>
      <name val="宋体"/>
      <family val="0"/>
    </font>
    <font>
      <b/>
      <sz val="12"/>
      <name val="宋体"/>
      <family val="0"/>
    </font>
    <font>
      <b/>
      <sz val="18"/>
      <name val="宋体"/>
      <family val="0"/>
    </font>
    <font>
      <b/>
      <sz val="11"/>
      <name val="宋体"/>
      <family val="0"/>
    </font>
    <font>
      <sz val="10"/>
      <name val="宋体"/>
      <family val="0"/>
    </font>
    <font>
      <sz val="10"/>
      <color indexed="8"/>
      <name val="宋体"/>
      <family val="0"/>
    </font>
    <font>
      <sz val="11"/>
      <name val="宋体"/>
      <family val="0"/>
    </font>
    <font>
      <b/>
      <sz val="10"/>
      <color indexed="8"/>
      <name val="宋体"/>
      <family val="0"/>
    </font>
    <font>
      <b/>
      <sz val="10"/>
      <name val="宋体"/>
      <family val="0"/>
    </font>
    <font>
      <sz val="9"/>
      <name val="宋体"/>
      <family val="0"/>
    </font>
    <font>
      <b/>
      <sz val="11"/>
      <color indexed="8"/>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0"/>
      <name val="仿宋_GB2312"/>
      <family val="3"/>
    </font>
    <font>
      <sz val="10"/>
      <color rgb="FF000000"/>
      <name val="宋体"/>
      <family val="0"/>
    </font>
    <font>
      <b/>
      <sz val="10"/>
      <color theme="1"/>
      <name val="Calibri"/>
      <family val="0"/>
    </font>
    <font>
      <sz val="11"/>
      <name val="Calibri"/>
      <family val="0"/>
    </font>
    <font>
      <sz val="10"/>
      <name val="Calibri"/>
      <family val="0"/>
    </font>
    <font>
      <sz val="9"/>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right style="thin"/>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7" fillId="6" borderId="2" applyNumberFormat="0" applyFont="0" applyAlignment="0" applyProtection="0"/>
    <xf numFmtId="0" fontId="16" fillId="3" borderId="0" applyNumberFormat="0" applyBorder="0" applyAlignment="0" applyProtection="0"/>
    <xf numFmtId="0" fontId="26"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19" fillId="0" borderId="3" applyNumberFormat="0" applyFill="0" applyAlignment="0" applyProtection="0"/>
    <xf numFmtId="0" fontId="21" fillId="0" borderId="3" applyNumberFormat="0" applyFill="0" applyAlignment="0" applyProtection="0"/>
    <xf numFmtId="0" fontId="16" fillId="7" borderId="0" applyNumberFormat="0" applyBorder="0" applyAlignment="0" applyProtection="0"/>
    <xf numFmtId="0" fontId="26" fillId="0" borderId="4" applyNumberFormat="0" applyFill="0" applyAlignment="0" applyProtection="0"/>
    <xf numFmtId="0" fontId="16" fillId="3" borderId="0" applyNumberFormat="0" applyBorder="0" applyAlignment="0" applyProtection="0"/>
    <xf numFmtId="0" fontId="30" fillId="2" borderId="5" applyNumberFormat="0" applyAlignment="0" applyProtection="0"/>
    <xf numFmtId="0" fontId="25" fillId="2" borderId="1" applyNumberFormat="0" applyAlignment="0" applyProtection="0"/>
    <xf numFmtId="0" fontId="31"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18" fillId="0" borderId="7" applyNumberFormat="0" applyFill="0" applyAlignment="0" applyProtection="0"/>
    <xf numFmtId="0" fontId="15" fillId="0" borderId="8" applyNumberFormat="0" applyFill="0" applyAlignment="0" applyProtection="0"/>
    <xf numFmtId="0" fontId="23" fillId="9" borderId="0" applyNumberFormat="0" applyBorder="0" applyAlignment="0" applyProtection="0"/>
    <xf numFmtId="0" fontId="33"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xf numFmtId="0" fontId="14" fillId="0" borderId="0">
      <alignment vertical="center"/>
      <protection/>
    </xf>
  </cellStyleXfs>
  <cellXfs count="179">
    <xf numFmtId="0" fontId="0" fillId="0" borderId="0" xfId="0" applyAlignment="1">
      <alignment vertical="center"/>
    </xf>
    <xf numFmtId="0" fontId="0" fillId="0" borderId="0" xfId="0" applyNumberFormat="1" applyAlignment="1">
      <alignment horizontal="center" vertical="center"/>
    </xf>
    <xf numFmtId="0" fontId="1" fillId="0" borderId="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horizontal="left" vertical="center"/>
    </xf>
    <xf numFmtId="0" fontId="7" fillId="0" borderId="11" xfId="0" applyFont="1" applyBorder="1" applyAlignment="1">
      <alignment horizontal="center" vertical="center"/>
    </xf>
    <xf numFmtId="0" fontId="7" fillId="0" borderId="11" xfId="0" applyFont="1" applyBorder="1" applyAlignment="1">
      <alignment horizontal="lef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0" fontId="9"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xf>
    <xf numFmtId="0" fontId="9" fillId="0" borderId="16" xfId="0" applyNumberFormat="1" applyFont="1" applyBorder="1" applyAlignment="1">
      <alignment vertical="center" wrapText="1"/>
    </xf>
    <xf numFmtId="0" fontId="9" fillId="0" borderId="10" xfId="0" applyNumberFormat="1" applyFont="1" applyBorder="1" applyAlignment="1">
      <alignment vertical="center" wrapText="1"/>
    </xf>
    <xf numFmtId="0" fontId="9" fillId="0" borderId="10" xfId="0" applyNumberFormat="1" applyFont="1" applyBorder="1" applyAlignment="1">
      <alignment horizontal="center" vertical="center" wrapText="1"/>
    </xf>
    <xf numFmtId="0" fontId="9" fillId="0" borderId="16" xfId="0" applyNumberFormat="1" applyFont="1" applyBorder="1" applyAlignment="1">
      <alignment horizontal="center" vertical="center" wrapText="1"/>
    </xf>
    <xf numFmtId="0" fontId="0" fillId="0" borderId="0" xfId="0" applyAlignment="1">
      <alignment horizontal="center" vertical="center"/>
    </xf>
    <xf numFmtId="0" fontId="8" fillId="0" borderId="12" xfId="0" applyFont="1" applyFill="1" applyBorder="1" applyAlignment="1">
      <alignment horizontal="center" vertical="center"/>
    </xf>
    <xf numFmtId="0" fontId="9" fillId="0" borderId="13" xfId="0" applyNumberFormat="1" applyFont="1" applyBorder="1" applyAlignment="1">
      <alignment horizontal="center" vertical="center" wrapText="1"/>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3" xfId="0" applyNumberFormat="1" applyFont="1" applyBorder="1" applyAlignment="1">
      <alignment horizontal="center" vertical="center"/>
    </xf>
    <xf numFmtId="0" fontId="9" fillId="0" borderId="12" xfId="0" applyFont="1" applyBorder="1" applyAlignment="1">
      <alignment horizontal="center" vertical="center"/>
    </xf>
    <xf numFmtId="0" fontId="9" fillId="0" borderId="14" xfId="0" applyNumberFormat="1" applyFont="1" applyBorder="1" applyAlignment="1">
      <alignment horizontal="center" vertical="center"/>
    </xf>
    <xf numFmtId="0" fontId="7" fillId="0" borderId="0" xfId="0" applyFont="1" applyAlignment="1">
      <alignment horizontal="center" vertical="center"/>
    </xf>
    <xf numFmtId="0" fontId="8" fillId="0" borderId="10"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4" xfId="0" applyNumberFormat="1" applyFont="1" applyBorder="1" applyAlignment="1">
      <alignment horizontal="center" vertical="center" wrapText="1"/>
    </xf>
    <xf numFmtId="0" fontId="8" fillId="0" borderId="0" xfId="0" applyFont="1" applyAlignment="1">
      <alignment vertical="center"/>
    </xf>
    <xf numFmtId="0" fontId="7" fillId="0" borderId="0" xfId="0" applyNumberFormat="1" applyFont="1" applyAlignment="1">
      <alignment horizontal="center" vertical="center" wrapText="1"/>
    </xf>
    <xf numFmtId="0" fontId="9" fillId="0" borderId="10"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0" xfId="0" applyNumberFormat="1" applyFont="1" applyBorder="1" applyAlignment="1">
      <alignment horizontal="left" vertical="center" wrapText="1"/>
    </xf>
    <xf numFmtId="0" fontId="9" fillId="0" borderId="14"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0" fontId="9" fillId="0" borderId="19"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4" xfId="0" applyNumberFormat="1" applyFont="1" applyBorder="1" applyAlignment="1">
      <alignment horizontal="left" vertical="center" wrapText="1"/>
    </xf>
    <xf numFmtId="0" fontId="9" fillId="0" borderId="20" xfId="0" applyNumberFormat="1" applyFont="1" applyBorder="1" applyAlignment="1">
      <alignment horizontal="center" vertical="center" wrapText="1"/>
    </xf>
    <xf numFmtId="0" fontId="9" fillId="0" borderId="20" xfId="0" applyNumberFormat="1" applyFont="1" applyBorder="1" applyAlignment="1">
      <alignment horizontal="left" vertical="center" wrapText="1"/>
    </xf>
    <xf numFmtId="0" fontId="9" fillId="0" borderId="0" xfId="0" applyNumberFormat="1" applyFont="1" applyAlignment="1">
      <alignment horizontal="left" vertical="center" wrapText="1"/>
    </xf>
    <xf numFmtId="0" fontId="9" fillId="0" borderId="2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35" fillId="0" borderId="10" xfId="0" applyNumberFormat="1" applyFont="1" applyBorder="1" applyAlignment="1">
      <alignment horizontal="left" vertical="center" wrapText="1"/>
    </xf>
    <xf numFmtId="0" fontId="9" fillId="0" borderId="14" xfId="0" applyFont="1" applyBorder="1" applyAlignment="1">
      <alignment vertical="center"/>
    </xf>
    <xf numFmtId="0" fontId="11" fillId="0" borderId="0" xfId="0" applyFont="1" applyAlignment="1">
      <alignment vertical="center"/>
    </xf>
    <xf numFmtId="0" fontId="0" fillId="0" borderId="0" xfId="0" applyAlignment="1">
      <alignment horizontal="left" vertical="center"/>
    </xf>
    <xf numFmtId="0" fontId="10"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63" applyFont="1" applyBorder="1" applyAlignment="1">
      <alignment horizontal="left" vertical="center" wrapText="1"/>
      <protection/>
    </xf>
    <xf numFmtId="0" fontId="10" fillId="0" borderId="10" xfId="63" applyNumberFormat="1" applyFont="1" applyBorder="1" applyAlignment="1">
      <alignment horizontal="left" vertical="center" wrapText="1"/>
      <protection/>
    </xf>
    <xf numFmtId="0" fontId="12" fillId="0" borderId="10" xfId="63" applyNumberFormat="1" applyFont="1" applyBorder="1" applyAlignment="1">
      <alignment horizontal="left" vertical="center" wrapText="1"/>
      <protection/>
    </xf>
    <xf numFmtId="0" fontId="10" fillId="0" borderId="10" xfId="0" applyFont="1" applyBorder="1" applyAlignment="1">
      <alignment horizontal="center" vertical="center" wrapText="1"/>
    </xf>
    <xf numFmtId="0" fontId="10" fillId="0" borderId="10" xfId="63" applyFont="1" applyFill="1" applyBorder="1" applyAlignment="1">
      <alignment horizontal="left" vertical="center" wrapText="1"/>
      <protection/>
    </xf>
    <xf numFmtId="0" fontId="10" fillId="0" borderId="10" xfId="0" applyNumberFormat="1" applyFont="1" applyFill="1" applyBorder="1" applyAlignment="1">
      <alignment horizontal="center" vertical="center" wrapText="1"/>
    </xf>
    <xf numFmtId="0" fontId="10" fillId="0" borderId="10" xfId="63" applyNumberFormat="1" applyFont="1" applyBorder="1" applyAlignment="1">
      <alignment horizontal="center" vertical="center" wrapText="1"/>
      <protection/>
    </xf>
    <xf numFmtId="0" fontId="9" fillId="0" borderId="10" xfId="63" applyFont="1" applyBorder="1" applyAlignment="1">
      <alignment horizontal="center" vertical="center" wrapText="1"/>
      <protection/>
    </xf>
    <xf numFmtId="0" fontId="9" fillId="0" borderId="10" xfId="63" applyFont="1" applyBorder="1" applyAlignment="1">
      <alignment horizontal="left" vertical="center" wrapText="1"/>
      <protection/>
    </xf>
    <xf numFmtId="0" fontId="10" fillId="0" borderId="10" xfId="63" applyFont="1" applyBorder="1" applyAlignment="1">
      <alignment horizontal="center" vertical="center" wrapText="1"/>
      <protection/>
    </xf>
    <xf numFmtId="0" fontId="10" fillId="0" borderId="10" xfId="0" applyNumberFormat="1" applyFont="1" applyBorder="1" applyAlignment="1">
      <alignment horizontal="left"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2"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10" fillId="0" borderId="14" xfId="0" applyNumberFormat="1" applyFont="1" applyBorder="1" applyAlignment="1">
      <alignment horizontal="center" vertical="center" wrapText="1"/>
    </xf>
    <xf numFmtId="0" fontId="10" fillId="0" borderId="14" xfId="63" applyFont="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3" xfId="63" applyFont="1" applyBorder="1" applyAlignment="1">
      <alignment horizontal="center" vertical="center" wrapText="1"/>
      <protection/>
    </xf>
    <xf numFmtId="0" fontId="10" fillId="0" borderId="10" xfId="63" applyNumberFormat="1" applyFont="1" applyFill="1" applyBorder="1" applyAlignment="1">
      <alignment horizontal="left" vertical="center" wrapText="1"/>
      <protection/>
    </xf>
    <xf numFmtId="0" fontId="10" fillId="0" borderId="14" xfId="63" applyFont="1" applyBorder="1" applyAlignment="1">
      <alignment horizontal="center" vertical="center" wrapText="1"/>
      <protection/>
    </xf>
    <xf numFmtId="0" fontId="10" fillId="0" borderId="10" xfId="63" applyFont="1" applyBorder="1" applyAlignment="1">
      <alignment vertical="center" wrapText="1"/>
      <protection/>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9" fillId="0" borderId="20" xfId="0" applyNumberFormat="1" applyFont="1" applyBorder="1" applyAlignment="1">
      <alignment horizontal="center" vertical="center" wrapText="1"/>
    </xf>
    <xf numFmtId="0" fontId="9" fillId="0" borderId="0" xfId="0" applyNumberFormat="1" applyFont="1" applyAlignment="1">
      <alignment horizontal="center" vertical="center" wrapText="1"/>
    </xf>
    <xf numFmtId="0" fontId="9" fillId="0" borderId="15" xfId="0" applyNumberFormat="1" applyFont="1" applyBorder="1" applyAlignment="1">
      <alignment horizontal="center" vertical="center" wrapText="1"/>
    </xf>
    <xf numFmtId="0" fontId="9" fillId="0" borderId="15" xfId="0" applyNumberFormat="1" applyFont="1" applyBorder="1" applyAlignment="1">
      <alignment horizontal="left" vertical="center" wrapText="1"/>
    </xf>
    <xf numFmtId="0" fontId="9" fillId="0" borderId="15" xfId="0" applyFont="1" applyBorder="1" applyAlignment="1">
      <alignment horizontal="center" vertical="center"/>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11" fillId="0" borderId="0" xfId="0" applyFont="1" applyAlignment="1">
      <alignment horizontal="center" vertical="center"/>
    </xf>
    <xf numFmtId="0" fontId="36" fillId="0" borderId="10" xfId="0" applyFont="1" applyFill="1" applyBorder="1" applyAlignment="1">
      <alignment vertical="center" wrapText="1"/>
    </xf>
    <xf numFmtId="0" fontId="13" fillId="0" borderId="10" xfId="0" applyFont="1" applyBorder="1" applyAlignment="1">
      <alignment horizontal="center" vertical="center"/>
    </xf>
    <xf numFmtId="0" fontId="37" fillId="19" borderId="10"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19" borderId="10" xfId="0" applyFont="1" applyFill="1" applyBorder="1" applyAlignment="1">
      <alignment vertical="center" wrapText="1"/>
    </xf>
    <xf numFmtId="0" fontId="9" fillId="0" borderId="10" xfId="0" applyFont="1" applyBorder="1" applyAlignment="1">
      <alignment horizontal="center" vertical="center"/>
    </xf>
    <xf numFmtId="0" fontId="38" fillId="19" borderId="22" xfId="0" applyFont="1" applyFill="1" applyBorder="1" applyAlignment="1">
      <alignment horizontal="center" vertical="center" wrapText="1"/>
    </xf>
    <xf numFmtId="0" fontId="38" fillId="19" borderId="23" xfId="0" applyFont="1" applyFill="1" applyBorder="1" applyAlignment="1">
      <alignment horizontal="center" vertical="center" wrapText="1"/>
    </xf>
    <xf numFmtId="0" fontId="38" fillId="19" borderId="10" xfId="0" applyFont="1" applyFill="1" applyBorder="1" applyAlignment="1">
      <alignment horizontal="center" vertical="center" wrapText="1"/>
    </xf>
    <xf numFmtId="0" fontId="38" fillId="19" borderId="10" xfId="0" applyFont="1" applyFill="1" applyBorder="1" applyAlignment="1">
      <alignment vertical="center" wrapText="1"/>
    </xf>
    <xf numFmtId="0" fontId="39" fillId="19" borderId="10" xfId="0" applyFont="1" applyFill="1" applyBorder="1" applyAlignment="1">
      <alignment vertical="center" wrapText="1"/>
    </xf>
    <xf numFmtId="0" fontId="37" fillId="19" borderId="12" xfId="0" applyFont="1" applyFill="1" applyBorder="1" applyAlignment="1">
      <alignment horizontal="center" vertical="center" wrapText="1"/>
    </xf>
    <xf numFmtId="0" fontId="38" fillId="19" borderId="12"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38" fillId="19" borderId="13" xfId="0" applyFont="1" applyFill="1" applyBorder="1" applyAlignment="1">
      <alignment horizontal="center" vertical="center" wrapText="1"/>
    </xf>
    <xf numFmtId="0" fontId="38" fillId="19" borderId="14" xfId="0" applyFont="1" applyFill="1" applyBorder="1" applyAlignment="1">
      <alignment horizontal="center" vertical="center" wrapText="1"/>
    </xf>
    <xf numFmtId="0" fontId="38" fillId="19" borderId="10" xfId="0" applyFont="1" applyFill="1" applyBorder="1" applyAlignment="1">
      <alignment vertical="center"/>
    </xf>
    <xf numFmtId="0" fontId="37" fillId="19" borderId="14" xfId="0" applyFont="1" applyFill="1" applyBorder="1" applyAlignment="1">
      <alignment vertical="center" wrapText="1"/>
    </xf>
    <xf numFmtId="0" fontId="37" fillId="19" borderId="14" xfId="0" applyFont="1" applyFill="1" applyBorder="1" applyAlignment="1">
      <alignment horizontal="center" vertical="center" wrapText="1"/>
    </xf>
    <xf numFmtId="0" fontId="0" fillId="0" borderId="0" xfId="0" applyAlignment="1">
      <alignment horizontal="center" vertical="center"/>
    </xf>
    <xf numFmtId="0" fontId="8" fillId="0" borderId="10" xfId="0" applyFont="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3"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NumberFormat="1" applyFont="1" applyFill="1" applyBorder="1" applyAlignment="1">
      <alignment horizontal="left" vertical="center" wrapText="1"/>
    </xf>
    <xf numFmtId="0" fontId="9" fillId="0" borderId="13" xfId="0"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13"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9" fillId="0" borderId="10" xfId="0" applyFont="1" applyBorder="1" applyAlignment="1">
      <alignment horizontal="center" vertical="center"/>
    </xf>
    <xf numFmtId="0" fontId="9" fillId="0" borderId="13" xfId="0" applyNumberFormat="1" applyFont="1" applyBorder="1" applyAlignment="1">
      <alignment horizontal="center" vertical="center" wrapText="1"/>
    </xf>
    <xf numFmtId="0" fontId="9" fillId="0" borderId="13" xfId="0" applyFont="1" applyBorder="1" applyAlignment="1">
      <alignment horizontal="center" vertical="center"/>
    </xf>
    <xf numFmtId="0" fontId="9"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0" fillId="0" borderId="0" xfId="0" applyFill="1" applyBorder="1" applyAlignment="1">
      <alignment vertical="center"/>
    </xf>
    <xf numFmtId="0" fontId="11" fillId="0" borderId="0" xfId="0" applyFont="1" applyFill="1" applyBorder="1" applyAlignment="1">
      <alignment horizontal="center" vertical="center"/>
    </xf>
    <xf numFmtId="0" fontId="0" fillId="0" borderId="0" xfId="0" applyFont="1" applyFill="1" applyBorder="1" applyAlignment="1">
      <alignment vertical="center"/>
    </xf>
    <xf numFmtId="0" fontId="7"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10" xfId="0" applyNumberFormat="1" applyFont="1" applyFill="1" applyBorder="1" applyAlignment="1">
      <alignment vertical="center" wrapText="1"/>
    </xf>
    <xf numFmtId="0" fontId="9" fillId="0" borderId="14" xfId="0" applyNumberFormat="1" applyFont="1" applyFill="1" applyBorder="1" applyAlignment="1">
      <alignment vertical="center" wrapText="1"/>
    </xf>
    <xf numFmtId="9" fontId="9" fillId="0" borderId="10" xfId="0" applyNumberFormat="1" applyFont="1" applyFill="1" applyBorder="1" applyAlignment="1">
      <alignment horizontal="left" vertical="center" wrapText="1"/>
    </xf>
    <xf numFmtId="0" fontId="11" fillId="0" borderId="0" xfId="0" applyFont="1" applyAlignment="1">
      <alignment vertic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6" fillId="0" borderId="0" xfId="0" applyFont="1" applyAlignment="1">
      <alignment vertical="center"/>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Fill="1" applyBorder="1" applyAlignment="1">
      <alignment horizontal="center" vertical="center"/>
    </xf>
    <xf numFmtId="0" fontId="9" fillId="0" borderId="15" xfId="0" applyFont="1" applyBorder="1" applyAlignment="1">
      <alignment horizontal="center" vertical="center"/>
    </xf>
    <xf numFmtId="0" fontId="9" fillId="0" borderId="0" xfId="0" applyNumberFormat="1" applyFont="1" applyAlignment="1">
      <alignment horizontal="left" vertical="center" wrapText="1"/>
    </xf>
    <xf numFmtId="0" fontId="9" fillId="0" borderId="10" xfId="63" applyFont="1" applyFill="1" applyBorder="1" applyAlignment="1">
      <alignment horizontal="center" vertical="center" wrapText="1"/>
      <protection/>
    </xf>
    <xf numFmtId="0" fontId="0" fillId="0" borderId="0" xfId="0" applyNumberFormat="1"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workbookViewId="0" topLeftCell="A1">
      <selection activeCell="B3" sqref="B3:B7"/>
    </sheetView>
  </sheetViews>
  <sheetFormatPr defaultColWidth="9.00390625" defaultRowHeight="14.25"/>
  <cols>
    <col min="1" max="1" width="8.00390625" style="0" customWidth="1"/>
    <col min="2" max="2" width="8.25390625" style="0" customWidth="1"/>
    <col min="3" max="3" width="4.375" style="0" customWidth="1"/>
    <col min="4" max="4" width="13.125" style="0" customWidth="1"/>
    <col min="6" max="6" width="33.125" style="68" customWidth="1"/>
    <col min="7" max="7" width="36.75390625" style="68" customWidth="1"/>
    <col min="8" max="8" width="4.50390625" style="0" customWidth="1"/>
  </cols>
  <sheetData>
    <row r="1" spans="1:8" ht="30" customHeight="1">
      <c r="A1" s="173" t="s">
        <v>0</v>
      </c>
      <c r="B1" s="173"/>
      <c r="C1" s="173"/>
      <c r="D1" s="173"/>
      <c r="E1" s="173"/>
      <c r="F1" s="173"/>
      <c r="G1" s="174"/>
      <c r="H1" s="173"/>
    </row>
    <row r="2" spans="1:8" s="172" customFormat="1" ht="27.75" customHeight="1">
      <c r="A2" s="12" t="s">
        <v>1</v>
      </c>
      <c r="B2" s="25" t="s">
        <v>2</v>
      </c>
      <c r="C2" s="13" t="s">
        <v>3</v>
      </c>
      <c r="D2" s="13" t="s">
        <v>4</v>
      </c>
      <c r="E2" s="13" t="s">
        <v>5</v>
      </c>
      <c r="F2" s="13" t="s">
        <v>6</v>
      </c>
      <c r="G2" s="13" t="s">
        <v>7</v>
      </c>
      <c r="H2" s="14" t="s">
        <v>8</v>
      </c>
    </row>
    <row r="3" spans="1:8" ht="54.75" customHeight="1">
      <c r="A3" s="175" t="s">
        <v>9</v>
      </c>
      <c r="B3" s="175" t="s">
        <v>10</v>
      </c>
      <c r="C3" s="34">
        <v>1</v>
      </c>
      <c r="D3" s="17" t="s">
        <v>11</v>
      </c>
      <c r="E3" s="17" t="s">
        <v>12</v>
      </c>
      <c r="F3" s="19" t="s">
        <v>13</v>
      </c>
      <c r="G3" s="19" t="s">
        <v>14</v>
      </c>
      <c r="H3" s="17">
        <v>3</v>
      </c>
    </row>
    <row r="4" spans="1:8" ht="72.75" customHeight="1">
      <c r="A4" s="175"/>
      <c r="B4" s="175"/>
      <c r="C4" s="34">
        <v>2</v>
      </c>
      <c r="D4" s="18" t="s">
        <v>15</v>
      </c>
      <c r="E4" s="17" t="s">
        <v>12</v>
      </c>
      <c r="F4" s="72" t="s">
        <v>16</v>
      </c>
      <c r="G4" s="72" t="s">
        <v>17</v>
      </c>
      <c r="H4" s="17">
        <v>3</v>
      </c>
    </row>
    <row r="5" spans="1:8" ht="66" customHeight="1">
      <c r="A5" s="175"/>
      <c r="B5" s="175"/>
      <c r="C5" s="34">
        <v>3</v>
      </c>
      <c r="D5" s="77" t="s">
        <v>18</v>
      </c>
      <c r="E5" s="69" t="s">
        <v>12</v>
      </c>
      <c r="F5" s="72" t="s">
        <v>19</v>
      </c>
      <c r="G5" s="72" t="s">
        <v>20</v>
      </c>
      <c r="H5" s="17">
        <v>3</v>
      </c>
    </row>
    <row r="6" spans="1:8" ht="62.25" customHeight="1">
      <c r="A6" s="175"/>
      <c r="B6" s="175"/>
      <c r="C6" s="34">
        <v>4</v>
      </c>
      <c r="D6" s="77" t="s">
        <v>21</v>
      </c>
      <c r="E6" s="69" t="s">
        <v>12</v>
      </c>
      <c r="F6" s="72" t="s">
        <v>22</v>
      </c>
      <c r="G6" s="72" t="s">
        <v>23</v>
      </c>
      <c r="H6" s="69">
        <v>2</v>
      </c>
    </row>
    <row r="7" spans="1:8" ht="78" customHeight="1">
      <c r="A7" s="175"/>
      <c r="B7" s="175"/>
      <c r="C7" s="34">
        <v>5</v>
      </c>
      <c r="D7" s="77" t="s">
        <v>24</v>
      </c>
      <c r="E7" s="69" t="s">
        <v>12</v>
      </c>
      <c r="F7" s="72" t="s">
        <v>25</v>
      </c>
      <c r="G7" s="72" t="s">
        <v>26</v>
      </c>
      <c r="H7" s="17">
        <v>1</v>
      </c>
    </row>
    <row r="8" spans="1:8" ht="90.75" customHeight="1">
      <c r="A8" s="175" t="s">
        <v>27</v>
      </c>
      <c r="B8" s="175" t="s">
        <v>10</v>
      </c>
      <c r="C8" s="34">
        <v>6</v>
      </c>
      <c r="D8" s="77" t="s">
        <v>28</v>
      </c>
      <c r="E8" s="69" t="s">
        <v>12</v>
      </c>
      <c r="F8" s="72" t="s">
        <v>29</v>
      </c>
      <c r="G8" s="72" t="s">
        <v>30</v>
      </c>
      <c r="H8" s="17">
        <v>2</v>
      </c>
    </row>
    <row r="9" spans="1:8" ht="85.5" customHeight="1">
      <c r="A9" s="175"/>
      <c r="B9" s="176"/>
      <c r="C9" s="34">
        <v>7</v>
      </c>
      <c r="D9" s="77" t="s">
        <v>31</v>
      </c>
      <c r="E9" s="69" t="s">
        <v>12</v>
      </c>
      <c r="F9" s="72" t="s">
        <v>32</v>
      </c>
      <c r="G9" s="72" t="s">
        <v>33</v>
      </c>
      <c r="H9" s="17">
        <v>2</v>
      </c>
    </row>
    <row r="10" spans="1:8" ht="78.75" customHeight="1">
      <c r="A10" s="175"/>
      <c r="B10" s="176"/>
      <c r="C10" s="34">
        <v>8</v>
      </c>
      <c r="D10" s="77" t="s">
        <v>34</v>
      </c>
      <c r="E10" s="69" t="s">
        <v>12</v>
      </c>
      <c r="F10" s="72" t="s">
        <v>35</v>
      </c>
      <c r="G10" s="72" t="s">
        <v>36</v>
      </c>
      <c r="H10" s="69">
        <v>1</v>
      </c>
    </row>
    <row r="11" spans="1:8" ht="79.5" customHeight="1">
      <c r="A11" s="175"/>
      <c r="B11" s="176"/>
      <c r="C11" s="34">
        <v>8</v>
      </c>
      <c r="D11" s="77" t="s">
        <v>37</v>
      </c>
      <c r="E11" s="69" t="s">
        <v>12</v>
      </c>
      <c r="F11" s="72" t="s">
        <v>38</v>
      </c>
      <c r="G11" s="72" t="s">
        <v>39</v>
      </c>
      <c r="H11" s="69">
        <v>1</v>
      </c>
    </row>
    <row r="12" spans="1:8" ht="88.5" customHeight="1">
      <c r="A12" s="175"/>
      <c r="B12" s="176"/>
      <c r="C12" s="34">
        <v>9</v>
      </c>
      <c r="D12" s="77" t="s">
        <v>40</v>
      </c>
      <c r="E12" s="69" t="s">
        <v>12</v>
      </c>
      <c r="F12" s="72" t="s">
        <v>41</v>
      </c>
      <c r="G12" s="72" t="s">
        <v>42</v>
      </c>
      <c r="H12" s="69">
        <v>2</v>
      </c>
    </row>
    <row r="13" spans="4:8" ht="14.25">
      <c r="D13" s="177"/>
      <c r="E13" s="177"/>
      <c r="F13" s="178"/>
      <c r="G13" s="178"/>
      <c r="H13" s="177"/>
    </row>
  </sheetData>
  <sheetProtection/>
  <mergeCells count="5">
    <mergeCell ref="A1:H1"/>
    <mergeCell ref="A3:A7"/>
    <mergeCell ref="A8:A12"/>
    <mergeCell ref="B3:B7"/>
    <mergeCell ref="B8:B12"/>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9"/>
  <sheetViews>
    <sheetView zoomScaleSheetLayoutView="100" workbookViewId="0" topLeftCell="A1">
      <selection activeCell="H10" sqref="H10"/>
    </sheetView>
  </sheetViews>
  <sheetFormatPr defaultColWidth="9.00390625" defaultRowHeight="14.25"/>
  <cols>
    <col min="1" max="1" width="9.125" style="0" customWidth="1"/>
    <col min="2" max="2" width="10.125" style="0" customWidth="1"/>
    <col min="3" max="3" width="5.00390625" style="30" customWidth="1"/>
    <col min="4" max="4" width="19.00390625" style="0" customWidth="1"/>
    <col min="6" max="6" width="28.875" style="0" customWidth="1"/>
    <col min="7" max="7" width="31.375" style="0" customWidth="1"/>
    <col min="8" max="8" width="5.625" style="0" customWidth="1"/>
  </cols>
  <sheetData>
    <row r="1" spans="1:8" ht="34.5" customHeight="1">
      <c r="A1" s="10" t="s">
        <v>0</v>
      </c>
      <c r="B1" s="10"/>
      <c r="C1" s="10"/>
      <c r="D1" s="10"/>
      <c r="E1" s="10"/>
      <c r="F1" s="10"/>
      <c r="G1" s="10"/>
      <c r="H1" s="10"/>
    </row>
    <row r="2" spans="1:8" s="24" customFormat="1" ht="28.5" customHeight="1">
      <c r="A2" s="13" t="s">
        <v>1</v>
      </c>
      <c r="B2" s="13" t="s">
        <v>2</v>
      </c>
      <c r="C2" s="13" t="s">
        <v>3</v>
      </c>
      <c r="D2" s="13" t="s">
        <v>4</v>
      </c>
      <c r="E2" s="13" t="s">
        <v>5</v>
      </c>
      <c r="F2" s="13" t="s">
        <v>6</v>
      </c>
      <c r="G2" s="13" t="s">
        <v>7</v>
      </c>
      <c r="H2" s="31" t="s">
        <v>8</v>
      </c>
    </row>
    <row r="3" spans="1:8" ht="48.75" customHeight="1">
      <c r="A3" s="32" t="s">
        <v>551</v>
      </c>
      <c r="B3" s="33" t="s">
        <v>552</v>
      </c>
      <c r="C3" s="34">
        <v>1</v>
      </c>
      <c r="D3" s="35" t="s">
        <v>553</v>
      </c>
      <c r="E3" s="17" t="s">
        <v>12</v>
      </c>
      <c r="F3" s="36" t="s">
        <v>554</v>
      </c>
      <c r="G3" s="37" t="s">
        <v>555</v>
      </c>
      <c r="H3" s="22">
        <v>10</v>
      </c>
    </row>
    <row r="4" spans="1:8" ht="48.75" customHeight="1">
      <c r="A4" s="38"/>
      <c r="B4" s="16" t="s">
        <v>556</v>
      </c>
      <c r="C4" s="34">
        <v>2</v>
      </c>
      <c r="D4" s="35" t="s">
        <v>557</v>
      </c>
      <c r="E4" s="17" t="s">
        <v>12</v>
      </c>
      <c r="F4" s="36" t="s">
        <v>558</v>
      </c>
      <c r="G4" s="37" t="s">
        <v>559</v>
      </c>
      <c r="H4" s="39">
        <v>10</v>
      </c>
    </row>
    <row r="5" spans="1:8" ht="48.75" customHeight="1">
      <c r="A5" s="38"/>
      <c r="B5" s="22"/>
      <c r="C5" s="34">
        <v>3</v>
      </c>
      <c r="D5" s="35" t="s">
        <v>560</v>
      </c>
      <c r="E5" s="17" t="s">
        <v>12</v>
      </c>
      <c r="F5" s="36" t="s">
        <v>561</v>
      </c>
      <c r="G5" s="37" t="s">
        <v>562</v>
      </c>
      <c r="H5" s="22"/>
    </row>
    <row r="6" spans="1:8" ht="48.75" customHeight="1">
      <c r="A6" s="38"/>
      <c r="B6" s="17" t="s">
        <v>563</v>
      </c>
      <c r="C6" s="34">
        <v>4</v>
      </c>
      <c r="D6" s="35" t="s">
        <v>564</v>
      </c>
      <c r="E6" s="17" t="s">
        <v>115</v>
      </c>
      <c r="F6" s="36" t="s">
        <v>565</v>
      </c>
      <c r="G6" s="37" t="s">
        <v>566</v>
      </c>
      <c r="H6" s="39">
        <v>5</v>
      </c>
    </row>
    <row r="7" spans="1:8" ht="48.75" customHeight="1">
      <c r="A7" s="38"/>
      <c r="B7" s="34"/>
      <c r="C7" s="34">
        <v>5</v>
      </c>
      <c r="D7" s="35" t="s">
        <v>567</v>
      </c>
      <c r="E7" s="17" t="s">
        <v>115</v>
      </c>
      <c r="F7" s="36" t="s">
        <v>568</v>
      </c>
      <c r="G7" s="37" t="s">
        <v>569</v>
      </c>
      <c r="H7" s="22"/>
    </row>
    <row r="8" spans="1:8" ht="48.75" customHeight="1">
      <c r="A8" s="38"/>
      <c r="B8" s="17" t="s">
        <v>570</v>
      </c>
      <c r="C8" s="34">
        <v>6</v>
      </c>
      <c r="D8" s="35" t="s">
        <v>571</v>
      </c>
      <c r="E8" s="17" t="s">
        <v>115</v>
      </c>
      <c r="F8" s="36" t="s">
        <v>572</v>
      </c>
      <c r="G8" s="37" t="s">
        <v>573</v>
      </c>
      <c r="H8" s="39">
        <v>5</v>
      </c>
    </row>
    <row r="9" spans="1:8" ht="48.75" customHeight="1">
      <c r="A9" s="40"/>
      <c r="B9" s="34"/>
      <c r="C9" s="34">
        <v>7</v>
      </c>
      <c r="D9" s="35" t="s">
        <v>574</v>
      </c>
      <c r="E9" s="17" t="s">
        <v>115</v>
      </c>
      <c r="F9" s="36" t="s">
        <v>575</v>
      </c>
      <c r="G9" s="37" t="s">
        <v>576</v>
      </c>
      <c r="H9" s="22"/>
    </row>
  </sheetData>
  <sheetProtection/>
  <mergeCells count="8">
    <mergeCell ref="A1:H1"/>
    <mergeCell ref="A3:A9"/>
    <mergeCell ref="B4:B5"/>
    <mergeCell ref="B6:B7"/>
    <mergeCell ref="B8:B9"/>
    <mergeCell ref="H4:H5"/>
    <mergeCell ref="H6:H7"/>
    <mergeCell ref="H8:H9"/>
  </mergeCell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H6"/>
  <sheetViews>
    <sheetView workbookViewId="0" topLeftCell="A1">
      <selection activeCell="H7" sqref="H7"/>
    </sheetView>
  </sheetViews>
  <sheetFormatPr defaultColWidth="9.00390625" defaultRowHeight="14.25"/>
  <cols>
    <col min="3" max="3" width="4.625" style="0" customWidth="1"/>
    <col min="4" max="4" width="11.375" style="0" customWidth="1"/>
    <col min="5" max="5" width="8.875" style="0" customWidth="1"/>
    <col min="6" max="6" width="33.75390625" style="0" customWidth="1"/>
    <col min="7" max="7" width="39.75390625" style="0" customWidth="1"/>
    <col min="8" max="8" width="5.375" style="0" customWidth="1"/>
  </cols>
  <sheetData>
    <row r="1" spans="1:8" ht="37.5" customHeight="1">
      <c r="A1" s="10" t="s">
        <v>0</v>
      </c>
      <c r="B1" s="10"/>
      <c r="C1" s="10"/>
      <c r="D1" s="10"/>
      <c r="E1" s="10"/>
      <c r="F1" s="10"/>
      <c r="G1" s="10"/>
      <c r="H1" s="10"/>
    </row>
    <row r="2" spans="1:8" s="24" customFormat="1" ht="33" customHeight="1">
      <c r="A2" s="25" t="s">
        <v>1</v>
      </c>
      <c r="B2" s="25" t="s">
        <v>2</v>
      </c>
      <c r="C2" s="13" t="s">
        <v>3</v>
      </c>
      <c r="D2" s="13" t="s">
        <v>4</v>
      </c>
      <c r="E2" s="13" t="s">
        <v>5</v>
      </c>
      <c r="F2" s="13" t="s">
        <v>6</v>
      </c>
      <c r="G2" s="13" t="s">
        <v>7</v>
      </c>
      <c r="H2" s="14" t="s">
        <v>8</v>
      </c>
    </row>
    <row r="3" spans="1:8" ht="84" customHeight="1">
      <c r="A3" s="18" t="s">
        <v>577</v>
      </c>
      <c r="B3" s="26" t="s">
        <v>578</v>
      </c>
      <c r="C3" s="18">
        <v>1</v>
      </c>
      <c r="D3" s="27" t="s">
        <v>579</v>
      </c>
      <c r="E3" s="27" t="s">
        <v>12</v>
      </c>
      <c r="F3" s="27" t="s">
        <v>580</v>
      </c>
      <c r="G3" s="27" t="s">
        <v>581</v>
      </c>
      <c r="H3" s="28">
        <v>1</v>
      </c>
    </row>
    <row r="4" spans="1:8" ht="120.75" customHeight="1">
      <c r="A4" s="28"/>
      <c r="B4" s="27" t="s">
        <v>582</v>
      </c>
      <c r="C4" s="28">
        <v>2</v>
      </c>
      <c r="D4" s="27" t="s">
        <v>583</v>
      </c>
      <c r="E4" s="27" t="s">
        <v>510</v>
      </c>
      <c r="F4" s="27" t="s">
        <v>584</v>
      </c>
      <c r="G4" s="27" t="s">
        <v>585</v>
      </c>
      <c r="H4" s="28">
        <v>2</v>
      </c>
    </row>
    <row r="5" spans="1:8" ht="75" customHeight="1">
      <c r="A5" s="28"/>
      <c r="B5" s="29" t="s">
        <v>586</v>
      </c>
      <c r="C5" s="18">
        <v>3</v>
      </c>
      <c r="D5" s="27" t="s">
        <v>587</v>
      </c>
      <c r="E5" s="27" t="s">
        <v>510</v>
      </c>
      <c r="F5" s="27" t="s">
        <v>588</v>
      </c>
      <c r="G5" s="27" t="s">
        <v>589</v>
      </c>
      <c r="H5" s="28">
        <v>1</v>
      </c>
    </row>
    <row r="6" spans="1:8" ht="75" customHeight="1">
      <c r="A6" s="28"/>
      <c r="B6" s="26" t="s">
        <v>590</v>
      </c>
      <c r="C6" s="18">
        <v>4</v>
      </c>
      <c r="D6" s="27" t="s">
        <v>591</v>
      </c>
      <c r="E6" s="27" t="s">
        <v>510</v>
      </c>
      <c r="F6" s="27" t="s">
        <v>592</v>
      </c>
      <c r="G6" s="27" t="s">
        <v>593</v>
      </c>
      <c r="H6" s="28">
        <v>1</v>
      </c>
    </row>
  </sheetData>
  <sheetProtection/>
  <mergeCells count="2">
    <mergeCell ref="A1:H1"/>
    <mergeCell ref="A3:A6"/>
  </mergeCells>
  <printOptions/>
  <pageMargins left="0.75" right="0.75" top="1" bottom="1" header="0.5" footer="0.5"/>
  <pageSetup orientation="landscape" paperSize="9"/>
</worksheet>
</file>

<file path=xl/worksheets/sheet12.xml><?xml version="1.0" encoding="utf-8"?>
<worksheet xmlns="http://schemas.openxmlformats.org/spreadsheetml/2006/main" xmlns:r="http://schemas.openxmlformats.org/officeDocument/2006/relationships">
  <dimension ref="A1:H6"/>
  <sheetViews>
    <sheetView zoomScaleSheetLayoutView="100" workbookViewId="0" topLeftCell="A1">
      <selection activeCell="I6" sqref="I6"/>
    </sheetView>
  </sheetViews>
  <sheetFormatPr defaultColWidth="9.00390625" defaultRowHeight="14.25"/>
  <cols>
    <col min="1" max="1" width="10.25390625" style="0" customWidth="1"/>
    <col min="2" max="2" width="11.00390625" style="0" customWidth="1"/>
    <col min="4" max="4" width="11.75390625" style="0" customWidth="1"/>
    <col min="5" max="5" width="10.50390625" style="0" customWidth="1"/>
    <col min="6" max="6" width="29.00390625" style="9" customWidth="1"/>
    <col min="7" max="7" width="24.625" style="9" customWidth="1"/>
    <col min="8" max="8" width="8.125" style="0" customWidth="1"/>
  </cols>
  <sheetData>
    <row r="1" spans="1:8" ht="37.5" customHeight="1">
      <c r="A1" s="10" t="s">
        <v>0</v>
      </c>
      <c r="B1" s="10"/>
      <c r="C1" s="10"/>
      <c r="D1" s="10"/>
      <c r="E1" s="10"/>
      <c r="F1" s="11"/>
      <c r="G1" s="11"/>
      <c r="H1" s="10"/>
    </row>
    <row r="2" spans="1:8" s="8" customFormat="1" ht="33" customHeight="1">
      <c r="A2" s="12" t="s">
        <v>1</v>
      </c>
      <c r="B2" s="13" t="s">
        <v>2</v>
      </c>
      <c r="C2" s="13" t="s">
        <v>3</v>
      </c>
      <c r="D2" s="13" t="s">
        <v>4</v>
      </c>
      <c r="E2" s="13" t="s">
        <v>5</v>
      </c>
      <c r="F2" s="13" t="s">
        <v>6</v>
      </c>
      <c r="G2" s="13" t="s">
        <v>7</v>
      </c>
      <c r="H2" s="14" t="s">
        <v>8</v>
      </c>
    </row>
    <row r="3" spans="1:8" ht="111.75" customHeight="1">
      <c r="A3" s="15" t="s">
        <v>594</v>
      </c>
      <c r="B3" s="16" t="s">
        <v>595</v>
      </c>
      <c r="C3" s="17">
        <v>1</v>
      </c>
      <c r="D3" s="18" t="s">
        <v>596</v>
      </c>
      <c r="E3" s="18" t="s">
        <v>12</v>
      </c>
      <c r="F3" s="19" t="s">
        <v>597</v>
      </c>
      <c r="G3" s="19" t="s">
        <v>598</v>
      </c>
      <c r="H3" s="18">
        <v>15</v>
      </c>
    </row>
    <row r="4" spans="1:8" ht="69" customHeight="1">
      <c r="A4" s="20"/>
      <c r="B4" s="21"/>
      <c r="C4" s="18">
        <v>2</v>
      </c>
      <c r="D4" s="18" t="s">
        <v>599</v>
      </c>
      <c r="E4" s="18" t="s">
        <v>12</v>
      </c>
      <c r="F4" s="19" t="s">
        <v>600</v>
      </c>
      <c r="G4" s="19" t="s">
        <v>601</v>
      </c>
      <c r="H4" s="18">
        <v>10</v>
      </c>
    </row>
    <row r="5" spans="1:8" ht="60" customHeight="1">
      <c r="A5" s="20"/>
      <c r="B5" s="21"/>
      <c r="C5" s="18">
        <v>3</v>
      </c>
      <c r="D5" s="18" t="s">
        <v>602</v>
      </c>
      <c r="E5" s="18" t="s">
        <v>12</v>
      </c>
      <c r="F5" s="19" t="s">
        <v>603</v>
      </c>
      <c r="G5" s="19" t="s">
        <v>604</v>
      </c>
      <c r="H5" s="18">
        <v>20</v>
      </c>
    </row>
    <row r="6" spans="1:8" ht="70.5" customHeight="1">
      <c r="A6" s="22"/>
      <c r="B6" s="23"/>
      <c r="C6" s="17">
        <v>5</v>
      </c>
      <c r="D6" s="18" t="s">
        <v>605</v>
      </c>
      <c r="E6" s="18" t="s">
        <v>115</v>
      </c>
      <c r="F6" s="19" t="s">
        <v>606</v>
      </c>
      <c r="G6" s="19" t="s">
        <v>607</v>
      </c>
      <c r="H6" s="18">
        <v>5</v>
      </c>
    </row>
    <row r="7" ht="70.5" customHeight="1"/>
  </sheetData>
  <sheetProtection/>
  <mergeCells count="3">
    <mergeCell ref="A1:H1"/>
    <mergeCell ref="A3:A6"/>
    <mergeCell ref="B3:B6"/>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H13"/>
  <sheetViews>
    <sheetView tabSelected="1" zoomScaleSheetLayoutView="100" workbookViewId="0" topLeftCell="A1">
      <selection activeCell="G8" sqref="G8"/>
    </sheetView>
  </sheetViews>
  <sheetFormatPr defaultColWidth="9.00390625" defaultRowHeight="14.25"/>
  <cols>
    <col min="1" max="1" width="19.00390625" style="0" customWidth="1"/>
    <col min="2" max="2" width="16.50390625" style="0" customWidth="1"/>
    <col min="3" max="3" width="13.125" style="0" customWidth="1"/>
    <col min="4" max="4" width="11.625" style="0" customWidth="1"/>
    <col min="5" max="5" width="11.375" style="0" customWidth="1"/>
    <col min="6" max="6" width="12.375" style="0" customWidth="1"/>
    <col min="7" max="7" width="17.375" style="0" customWidth="1"/>
    <col min="8" max="8" width="13.625" style="0" customWidth="1"/>
  </cols>
  <sheetData>
    <row r="1" spans="1:8" ht="30" customHeight="1">
      <c r="A1" s="2" t="s">
        <v>608</v>
      </c>
      <c r="B1" s="2"/>
      <c r="C1" s="2"/>
      <c r="D1" s="2"/>
      <c r="E1" s="2"/>
      <c r="F1" s="2"/>
      <c r="G1" s="2"/>
      <c r="H1" s="2"/>
    </row>
    <row r="2" spans="1:8" s="1" customFormat="1" ht="60" customHeight="1">
      <c r="A2" s="3" t="s">
        <v>609</v>
      </c>
      <c r="B2" s="3" t="s">
        <v>610</v>
      </c>
      <c r="C2" s="3" t="s">
        <v>611</v>
      </c>
      <c r="D2" s="3" t="s">
        <v>612</v>
      </c>
      <c r="E2" s="3" t="s">
        <v>613</v>
      </c>
      <c r="F2" s="3" t="s">
        <v>614</v>
      </c>
      <c r="G2" s="4" t="s">
        <v>615</v>
      </c>
      <c r="H2" s="4" t="s">
        <v>616</v>
      </c>
    </row>
    <row r="3" spans="1:8" ht="30.75" customHeight="1">
      <c r="A3" s="5" t="s">
        <v>617</v>
      </c>
      <c r="B3" s="5">
        <v>107769</v>
      </c>
      <c r="C3" s="5">
        <v>1.6</v>
      </c>
      <c r="D3" s="5">
        <v>0.3</v>
      </c>
      <c r="E3" s="5">
        <v>0.4</v>
      </c>
      <c r="F3" s="5">
        <v>1.4</v>
      </c>
      <c r="G3" s="6">
        <f aca="true" t="shared" si="0" ref="G3:G12">B3*C3*D3*E3*F3</f>
        <v>28968.3072</v>
      </c>
      <c r="H3" s="6">
        <f>G3*0.014</f>
        <v>405.5563008</v>
      </c>
    </row>
    <row r="4" spans="1:8" ht="30.75" customHeight="1">
      <c r="A4" s="5" t="s">
        <v>618</v>
      </c>
      <c r="B4" s="5">
        <v>28108</v>
      </c>
      <c r="C4" s="5">
        <v>1.5</v>
      </c>
      <c r="D4" s="5">
        <v>0.8</v>
      </c>
      <c r="E4" s="5">
        <v>1</v>
      </c>
      <c r="F4" s="5">
        <v>0.8</v>
      </c>
      <c r="G4" s="6">
        <f t="shared" si="0"/>
        <v>26983.68</v>
      </c>
      <c r="H4" s="6">
        <f aca="true" t="shared" si="1" ref="H4:H12">G4*0.02</f>
        <v>539.6736</v>
      </c>
    </row>
    <row r="5" spans="1:8" ht="30.75" customHeight="1">
      <c r="A5" s="5" t="s">
        <v>619</v>
      </c>
      <c r="B5" s="5">
        <v>34098</v>
      </c>
      <c r="C5" s="5">
        <v>1.5</v>
      </c>
      <c r="D5" s="5">
        <v>0.8</v>
      </c>
      <c r="E5" s="5">
        <v>0.6</v>
      </c>
      <c r="F5" s="5">
        <v>0.7</v>
      </c>
      <c r="G5" s="6">
        <f t="shared" si="0"/>
        <v>17185.392</v>
      </c>
      <c r="H5" s="6">
        <f t="shared" si="1"/>
        <v>343.70784</v>
      </c>
    </row>
    <row r="6" spans="1:8" ht="30.75" customHeight="1">
      <c r="A6" s="5" t="s">
        <v>620</v>
      </c>
      <c r="B6" s="5">
        <v>25454</v>
      </c>
      <c r="C6" s="5">
        <v>1.5</v>
      </c>
      <c r="D6" s="5">
        <v>0.7</v>
      </c>
      <c r="E6" s="5">
        <v>0.8</v>
      </c>
      <c r="F6" s="5">
        <v>0.9</v>
      </c>
      <c r="G6" s="6">
        <f t="shared" si="0"/>
        <v>19243.224000000002</v>
      </c>
      <c r="H6" s="6">
        <f t="shared" si="1"/>
        <v>384.86448000000007</v>
      </c>
    </row>
    <row r="7" spans="1:8" ht="30.75" customHeight="1">
      <c r="A7" s="5" t="s">
        <v>621</v>
      </c>
      <c r="B7" s="5">
        <v>19017</v>
      </c>
      <c r="C7" s="5">
        <v>1.5</v>
      </c>
      <c r="D7" s="5">
        <v>0.9</v>
      </c>
      <c r="E7" s="5">
        <v>0.8</v>
      </c>
      <c r="F7" s="5">
        <v>0.7</v>
      </c>
      <c r="G7" s="6">
        <f t="shared" si="0"/>
        <v>14376.851999999999</v>
      </c>
      <c r="H7" s="6">
        <f t="shared" si="1"/>
        <v>287.53704</v>
      </c>
    </row>
    <row r="8" spans="1:8" ht="30.75" customHeight="1">
      <c r="A8" s="5" t="s">
        <v>622</v>
      </c>
      <c r="B8" s="5">
        <v>17729</v>
      </c>
      <c r="C8" s="5">
        <v>1.5</v>
      </c>
      <c r="D8" s="5">
        <v>0.9</v>
      </c>
      <c r="E8" s="5">
        <v>0.7</v>
      </c>
      <c r="F8" s="5">
        <v>0.7</v>
      </c>
      <c r="G8" s="6">
        <f t="shared" si="0"/>
        <v>11727.733499999998</v>
      </c>
      <c r="H8" s="6">
        <f t="shared" si="1"/>
        <v>234.55467</v>
      </c>
    </row>
    <row r="9" spans="1:8" ht="30.75" customHeight="1">
      <c r="A9" s="5" t="s">
        <v>623</v>
      </c>
      <c r="B9" s="5">
        <v>13296</v>
      </c>
      <c r="C9" s="5">
        <v>1.5</v>
      </c>
      <c r="D9" s="5">
        <v>0.7</v>
      </c>
      <c r="E9" s="5">
        <v>0.7</v>
      </c>
      <c r="F9" s="5">
        <v>1</v>
      </c>
      <c r="G9" s="6">
        <f t="shared" si="0"/>
        <v>9772.56</v>
      </c>
      <c r="H9" s="6">
        <f t="shared" si="1"/>
        <v>195.4512</v>
      </c>
    </row>
    <row r="10" spans="1:8" ht="30.75" customHeight="1">
      <c r="A10" s="5" t="s">
        <v>624</v>
      </c>
      <c r="B10" s="5">
        <v>10220</v>
      </c>
      <c r="C10" s="5">
        <v>1.5</v>
      </c>
      <c r="D10" s="5">
        <v>0.9</v>
      </c>
      <c r="E10" s="5">
        <v>0.9</v>
      </c>
      <c r="F10" s="5">
        <v>0.7</v>
      </c>
      <c r="G10" s="6">
        <f t="shared" si="0"/>
        <v>8692.11</v>
      </c>
      <c r="H10" s="6">
        <f t="shared" si="1"/>
        <v>173.84220000000002</v>
      </c>
    </row>
    <row r="11" spans="1:8" ht="30.75" customHeight="1">
      <c r="A11" s="5" t="s">
        <v>625</v>
      </c>
      <c r="B11" s="5">
        <v>5944</v>
      </c>
      <c r="C11" s="5">
        <v>1.5</v>
      </c>
      <c r="D11" s="5">
        <v>1</v>
      </c>
      <c r="E11" s="5">
        <v>0.7</v>
      </c>
      <c r="F11" s="5">
        <v>0.6</v>
      </c>
      <c r="G11" s="6">
        <f t="shared" si="0"/>
        <v>3744.72</v>
      </c>
      <c r="H11" s="6">
        <f t="shared" si="1"/>
        <v>74.8944</v>
      </c>
    </row>
    <row r="12" spans="1:8" ht="39" customHeight="1">
      <c r="A12" s="5" t="s">
        <v>626</v>
      </c>
      <c r="B12" s="5">
        <v>39597</v>
      </c>
      <c r="C12" s="5">
        <v>1.5</v>
      </c>
      <c r="D12" s="5">
        <v>0.4</v>
      </c>
      <c r="E12" s="5">
        <v>0.3</v>
      </c>
      <c r="F12" s="5">
        <v>0.8</v>
      </c>
      <c r="G12" s="6">
        <f t="shared" si="0"/>
        <v>5701.968000000001</v>
      </c>
      <c r="H12" s="6">
        <f t="shared" si="1"/>
        <v>114.03936000000002</v>
      </c>
    </row>
    <row r="13" spans="1:8" ht="27" customHeight="1">
      <c r="A13" s="7" t="s">
        <v>627</v>
      </c>
      <c r="B13" s="7">
        <f>SUM(B3:B12)</f>
        <v>301232</v>
      </c>
      <c r="C13" s="7"/>
      <c r="D13" s="7"/>
      <c r="E13" s="7"/>
      <c r="F13" s="7"/>
      <c r="G13" s="6">
        <f>SUM(G3:G12)</f>
        <v>146396.54669999998</v>
      </c>
      <c r="H13" s="6">
        <f>SUM(H3:H12)</f>
        <v>2754.1210908000003</v>
      </c>
    </row>
  </sheetData>
  <sheetProtection/>
  <mergeCells count="1">
    <mergeCell ref="A1:H1"/>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H11"/>
  <sheetViews>
    <sheetView workbookViewId="0" topLeftCell="A1">
      <selection activeCell="G12" sqref="G12"/>
    </sheetView>
  </sheetViews>
  <sheetFormatPr defaultColWidth="9.00390625" defaultRowHeight="14.25"/>
  <cols>
    <col min="1" max="1" width="8.875" style="0" customWidth="1"/>
    <col min="2" max="2" width="8.625" style="68" customWidth="1"/>
    <col min="3" max="3" width="4.375" style="0" customWidth="1"/>
    <col min="4" max="4" width="9.875" style="68" customWidth="1"/>
    <col min="5" max="5" width="9.375" style="68" customWidth="1"/>
    <col min="6" max="6" width="39.00390625" style="68" customWidth="1"/>
    <col min="7" max="7" width="36.50390625" style="68" customWidth="1"/>
    <col min="8" max="8" width="4.875" style="0" customWidth="1"/>
  </cols>
  <sheetData>
    <row r="1" spans="1:7" ht="33" customHeight="1">
      <c r="A1" s="48" t="s">
        <v>0</v>
      </c>
      <c r="B1" s="41"/>
      <c r="C1" s="41"/>
      <c r="D1" s="41"/>
      <c r="E1" s="41"/>
      <c r="F1" s="138"/>
      <c r="G1" s="139"/>
    </row>
    <row r="2" spans="1:8" s="161" customFormat="1" ht="30" customHeight="1">
      <c r="A2" s="13" t="s">
        <v>1</v>
      </c>
      <c r="B2" s="13" t="s">
        <v>2</v>
      </c>
      <c r="C2" s="13" t="s">
        <v>3</v>
      </c>
      <c r="D2" s="13" t="s">
        <v>4</v>
      </c>
      <c r="E2" s="162" t="s">
        <v>5</v>
      </c>
      <c r="F2" s="163" t="s">
        <v>6</v>
      </c>
      <c r="G2" s="164" t="s">
        <v>7</v>
      </c>
      <c r="H2" s="165" t="s">
        <v>8</v>
      </c>
    </row>
    <row r="3" spans="1:8" ht="48" customHeight="1">
      <c r="A3" s="43" t="s">
        <v>43</v>
      </c>
      <c r="B3" s="17" t="s">
        <v>44</v>
      </c>
      <c r="C3" s="166">
        <v>1</v>
      </c>
      <c r="D3" s="18" t="s">
        <v>45</v>
      </c>
      <c r="E3" s="18" t="s">
        <v>12</v>
      </c>
      <c r="F3" s="18" t="s">
        <v>46</v>
      </c>
      <c r="G3" s="19" t="s">
        <v>47</v>
      </c>
      <c r="H3" s="49">
        <v>3</v>
      </c>
    </row>
    <row r="4" spans="1:8" ht="51" customHeight="1">
      <c r="A4" s="50"/>
      <c r="B4" s="69" t="s">
        <v>48</v>
      </c>
      <c r="C4" s="17">
        <v>2</v>
      </c>
      <c r="D4" s="18" t="s">
        <v>49</v>
      </c>
      <c r="E4" s="18" t="s">
        <v>12</v>
      </c>
      <c r="F4" s="18" t="s">
        <v>50</v>
      </c>
      <c r="G4" s="36" t="s">
        <v>51</v>
      </c>
      <c r="H4" s="34">
        <v>5</v>
      </c>
    </row>
    <row r="5" spans="1:8" ht="51" customHeight="1">
      <c r="A5" s="50"/>
      <c r="B5" s="43" t="s">
        <v>52</v>
      </c>
      <c r="C5" s="166">
        <v>3</v>
      </c>
      <c r="D5" s="96" t="s">
        <v>53</v>
      </c>
      <c r="E5" s="18" t="s">
        <v>12</v>
      </c>
      <c r="F5" s="97" t="s">
        <v>54</v>
      </c>
      <c r="G5" s="167" t="s">
        <v>55</v>
      </c>
      <c r="H5" s="34">
        <v>4</v>
      </c>
    </row>
    <row r="6" spans="1:8" ht="46.5" customHeight="1">
      <c r="A6" s="50"/>
      <c r="B6" s="46" t="s">
        <v>56</v>
      </c>
      <c r="C6" s="17">
        <v>4</v>
      </c>
      <c r="D6" s="18" t="s">
        <v>57</v>
      </c>
      <c r="E6" s="18" t="s">
        <v>12</v>
      </c>
      <c r="F6" s="18" t="s">
        <v>58</v>
      </c>
      <c r="G6" s="19" t="s">
        <v>59</v>
      </c>
      <c r="H6" s="34">
        <v>3</v>
      </c>
    </row>
    <row r="7" spans="1:8" ht="69" customHeight="1">
      <c r="A7" s="50"/>
      <c r="B7" s="18" t="s">
        <v>60</v>
      </c>
      <c r="C7" s="166">
        <v>5</v>
      </c>
      <c r="D7" s="18" t="s">
        <v>61</v>
      </c>
      <c r="E7" s="18" t="s">
        <v>12</v>
      </c>
      <c r="F7" s="18" t="s">
        <v>62</v>
      </c>
      <c r="G7" s="19" t="s">
        <v>63</v>
      </c>
      <c r="H7" s="34">
        <v>5</v>
      </c>
    </row>
    <row r="8" spans="1:8" ht="96" customHeight="1">
      <c r="A8" s="52"/>
      <c r="B8" s="18" t="s">
        <v>60</v>
      </c>
      <c r="C8" s="17">
        <v>6</v>
      </c>
      <c r="D8" s="168" t="s">
        <v>64</v>
      </c>
      <c r="E8" s="18" t="s">
        <v>12</v>
      </c>
      <c r="F8" s="168" t="s">
        <v>65</v>
      </c>
      <c r="G8" s="19" t="s">
        <v>66</v>
      </c>
      <c r="H8" s="17">
        <v>5</v>
      </c>
    </row>
    <row r="9" spans="1:2" ht="14.25">
      <c r="A9" s="169"/>
      <c r="B9" s="170"/>
    </row>
    <row r="10" spans="1:2" ht="14.25">
      <c r="A10" s="169"/>
      <c r="B10" s="170"/>
    </row>
    <row r="11" spans="1:2" ht="14.25">
      <c r="A11" s="171"/>
      <c r="B11" s="170"/>
    </row>
  </sheetData>
  <sheetProtection/>
  <mergeCells count="2">
    <mergeCell ref="A1:G1"/>
    <mergeCell ref="A3:A8"/>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7">
      <selection activeCell="C10" sqref="C10:C11"/>
    </sheetView>
  </sheetViews>
  <sheetFormatPr defaultColWidth="9.00390625" defaultRowHeight="14.25"/>
  <cols>
    <col min="2" max="2" width="5.25390625" style="0" customWidth="1"/>
    <col min="4" max="4" width="3.125" style="0" customWidth="1"/>
    <col min="5" max="5" width="10.00390625" style="0" customWidth="1"/>
    <col min="6" max="6" width="36.625" style="0" customWidth="1"/>
    <col min="7" max="7" width="11.625" style="125" customWidth="1"/>
    <col min="8" max="8" width="29.375" style="0" customWidth="1"/>
    <col min="9" max="9" width="5.75390625" style="0" customWidth="1"/>
    <col min="10" max="10" width="5.375" style="0" customWidth="1"/>
  </cols>
  <sheetData>
    <row r="1" spans="1:9" s="145" customFormat="1" ht="42" customHeight="1">
      <c r="A1" s="148" t="s">
        <v>0</v>
      </c>
      <c r="B1" s="148"/>
      <c r="C1" s="148"/>
      <c r="D1" s="148"/>
      <c r="E1" s="148"/>
      <c r="F1" s="148"/>
      <c r="G1" s="148"/>
      <c r="H1" s="148"/>
      <c r="I1" s="148"/>
    </row>
    <row r="2" spans="1:10" s="146" customFormat="1" ht="36.75" customHeight="1">
      <c r="A2" s="149" t="s">
        <v>1</v>
      </c>
      <c r="B2" s="150" t="s">
        <v>2</v>
      </c>
      <c r="C2" s="150" t="s">
        <v>4</v>
      </c>
      <c r="D2" s="150" t="s">
        <v>3</v>
      </c>
      <c r="E2" s="150" t="s">
        <v>5</v>
      </c>
      <c r="F2" s="151" t="s">
        <v>6</v>
      </c>
      <c r="G2" s="150" t="s">
        <v>67</v>
      </c>
      <c r="H2" s="151" t="s">
        <v>68</v>
      </c>
      <c r="I2" s="151" t="s">
        <v>8</v>
      </c>
      <c r="J2" s="157"/>
    </row>
    <row r="3" spans="1:9" s="147" customFormat="1" ht="63.75" customHeight="1">
      <c r="A3" s="152" t="s">
        <v>69</v>
      </c>
      <c r="B3" s="153" t="s">
        <v>70</v>
      </c>
      <c r="C3" s="100" t="s">
        <v>71</v>
      </c>
      <c r="D3" s="100">
        <v>1</v>
      </c>
      <c r="E3" s="100" t="s">
        <v>12</v>
      </c>
      <c r="F3" s="44" t="s">
        <v>72</v>
      </c>
      <c r="G3" s="76" t="s">
        <v>73</v>
      </c>
      <c r="H3" s="131" t="s">
        <v>74</v>
      </c>
      <c r="I3" s="158">
        <v>3</v>
      </c>
    </row>
    <row r="4" spans="1:9" s="147" customFormat="1" ht="46.5" customHeight="1">
      <c r="A4" s="152"/>
      <c r="B4" s="153"/>
      <c r="C4" s="100"/>
      <c r="D4" s="100">
        <v>2</v>
      </c>
      <c r="E4" s="100" t="s">
        <v>12</v>
      </c>
      <c r="F4" s="44" t="s">
        <v>75</v>
      </c>
      <c r="G4" s="76" t="s">
        <v>73</v>
      </c>
      <c r="H4" s="44" t="s">
        <v>76</v>
      </c>
      <c r="I4" s="158">
        <v>3</v>
      </c>
    </row>
    <row r="5" spans="1:9" s="147" customFormat="1" ht="44.25" customHeight="1">
      <c r="A5" s="152"/>
      <c r="B5" s="153"/>
      <c r="C5" s="100"/>
      <c r="D5" s="100">
        <v>3</v>
      </c>
      <c r="E5" s="100" t="s">
        <v>12</v>
      </c>
      <c r="F5" s="44" t="s">
        <v>77</v>
      </c>
      <c r="G5" s="76" t="s">
        <v>73</v>
      </c>
      <c r="H5" s="44" t="s">
        <v>76</v>
      </c>
      <c r="I5" s="158">
        <v>2</v>
      </c>
    </row>
    <row r="6" spans="1:9" s="147" customFormat="1" ht="69" customHeight="1">
      <c r="A6" s="152"/>
      <c r="B6" s="153"/>
      <c r="C6" s="100"/>
      <c r="D6" s="100">
        <v>4</v>
      </c>
      <c r="E6" s="100" t="s">
        <v>12</v>
      </c>
      <c r="F6" s="45" t="s">
        <v>78</v>
      </c>
      <c r="G6" s="100" t="s">
        <v>79</v>
      </c>
      <c r="H6" s="44" t="s">
        <v>80</v>
      </c>
      <c r="I6" s="159">
        <v>10</v>
      </c>
    </row>
    <row r="7" spans="1:9" s="147" customFormat="1" ht="66" customHeight="1">
      <c r="A7" s="152"/>
      <c r="B7" s="153"/>
      <c r="C7" s="100"/>
      <c r="D7" s="100">
        <v>5</v>
      </c>
      <c r="E7" s="100" t="s">
        <v>12</v>
      </c>
      <c r="F7" s="44" t="s">
        <v>81</v>
      </c>
      <c r="G7" s="100" t="s">
        <v>73</v>
      </c>
      <c r="H7" s="44" t="s">
        <v>82</v>
      </c>
      <c r="I7" s="158">
        <v>6</v>
      </c>
    </row>
    <row r="8" spans="1:9" s="147" customFormat="1" ht="73.5" customHeight="1">
      <c r="A8" s="152" t="s">
        <v>83</v>
      </c>
      <c r="B8" s="153" t="s">
        <v>70</v>
      </c>
      <c r="C8" s="154" t="s">
        <v>84</v>
      </c>
      <c r="D8" s="100">
        <v>6</v>
      </c>
      <c r="E8" s="100" t="s">
        <v>12</v>
      </c>
      <c r="F8" s="44" t="s">
        <v>85</v>
      </c>
      <c r="G8" s="100" t="s">
        <v>73</v>
      </c>
      <c r="H8" s="44" t="s">
        <v>86</v>
      </c>
      <c r="I8" s="158">
        <v>3</v>
      </c>
    </row>
    <row r="9" spans="1:9" s="147" customFormat="1" ht="45" customHeight="1">
      <c r="A9" s="152"/>
      <c r="B9" s="153"/>
      <c r="C9" s="155" t="s">
        <v>87</v>
      </c>
      <c r="D9" s="100">
        <v>7</v>
      </c>
      <c r="E9" s="100" t="s">
        <v>12</v>
      </c>
      <c r="F9" s="45" t="s">
        <v>88</v>
      </c>
      <c r="G9" s="100" t="s">
        <v>73</v>
      </c>
      <c r="H9" s="156" t="s">
        <v>89</v>
      </c>
      <c r="I9" s="159">
        <v>15</v>
      </c>
    </row>
    <row r="10" spans="1:9" s="147" customFormat="1" ht="72.75" customHeight="1">
      <c r="A10" s="152"/>
      <c r="B10" s="153"/>
      <c r="C10" s="100" t="s">
        <v>90</v>
      </c>
      <c r="D10" s="100">
        <v>8</v>
      </c>
      <c r="E10" s="100" t="s">
        <v>12</v>
      </c>
      <c r="F10" s="45" t="s">
        <v>91</v>
      </c>
      <c r="G10" s="100" t="s">
        <v>73</v>
      </c>
      <c r="H10" s="45" t="s">
        <v>92</v>
      </c>
      <c r="I10" s="160">
        <v>7</v>
      </c>
    </row>
    <row r="11" spans="1:9" s="147" customFormat="1" ht="61.5" customHeight="1">
      <c r="A11" s="152"/>
      <c r="B11" s="153"/>
      <c r="C11" s="100"/>
      <c r="D11" s="100">
        <v>9</v>
      </c>
      <c r="E11" s="100" t="s">
        <v>12</v>
      </c>
      <c r="F11" s="44" t="s">
        <v>93</v>
      </c>
      <c r="G11" s="100" t="s">
        <v>73</v>
      </c>
      <c r="H11" s="44" t="s">
        <v>94</v>
      </c>
      <c r="I11" s="158">
        <v>6</v>
      </c>
    </row>
    <row r="12" spans="1:9" s="147" customFormat="1" ht="69" customHeight="1">
      <c r="A12" s="152"/>
      <c r="B12" s="153"/>
      <c r="C12" s="100" t="s">
        <v>95</v>
      </c>
      <c r="D12" s="100">
        <v>10</v>
      </c>
      <c r="E12" s="100" t="s">
        <v>12</v>
      </c>
      <c r="F12" s="44" t="s">
        <v>96</v>
      </c>
      <c r="G12" s="100" t="s">
        <v>73</v>
      </c>
      <c r="H12" s="44" t="s">
        <v>97</v>
      </c>
      <c r="I12" s="158">
        <v>35</v>
      </c>
    </row>
    <row r="13" spans="1:9" s="147" customFormat="1" ht="114.75" customHeight="1">
      <c r="A13" s="152"/>
      <c r="B13" s="153"/>
      <c r="C13" s="100"/>
      <c r="D13" s="100">
        <v>11</v>
      </c>
      <c r="E13" s="100" t="s">
        <v>12</v>
      </c>
      <c r="F13" s="44" t="s">
        <v>98</v>
      </c>
      <c r="G13" s="100" t="s">
        <v>73</v>
      </c>
      <c r="H13" s="44" t="s">
        <v>99</v>
      </c>
      <c r="I13" s="158">
        <v>10</v>
      </c>
    </row>
  </sheetData>
  <sheetProtection/>
  <mergeCells count="8">
    <mergeCell ref="A1:I1"/>
    <mergeCell ref="A3:A7"/>
    <mergeCell ref="A8:A13"/>
    <mergeCell ref="B3:B7"/>
    <mergeCell ref="B8:B13"/>
    <mergeCell ref="C3:C7"/>
    <mergeCell ref="C10:C11"/>
    <mergeCell ref="C12:C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8"/>
  <sheetViews>
    <sheetView zoomScaleSheetLayoutView="100" workbookViewId="0" topLeftCell="A1">
      <selection activeCell="I11" sqref="I11"/>
    </sheetView>
  </sheetViews>
  <sheetFormatPr defaultColWidth="9.00390625" defaultRowHeight="14.25"/>
  <cols>
    <col min="1" max="1" width="7.75390625" style="0" customWidth="1"/>
    <col min="2" max="2" width="7.625" style="0" customWidth="1"/>
    <col min="3" max="3" width="4.00390625" style="0" customWidth="1"/>
    <col min="4" max="4" width="8.375" style="0" customWidth="1"/>
    <col min="5" max="5" width="8.00390625" style="0" customWidth="1"/>
    <col min="6" max="6" width="45.50390625" style="137" customWidth="1"/>
    <col min="7" max="7" width="36.00390625" style="68" customWidth="1"/>
    <col min="8" max="8" width="4.625" style="0" customWidth="1"/>
  </cols>
  <sheetData>
    <row r="1" spans="1:7" ht="33" customHeight="1">
      <c r="A1" s="48" t="s">
        <v>0</v>
      </c>
      <c r="B1" s="41"/>
      <c r="C1" s="41"/>
      <c r="D1" s="41"/>
      <c r="E1" s="41"/>
      <c r="F1" s="138"/>
      <c r="G1" s="139"/>
    </row>
    <row r="2" spans="1:8" s="135" customFormat="1" ht="27.75" customHeight="1">
      <c r="A2" s="42" t="s">
        <v>1</v>
      </c>
      <c r="B2" s="13" t="s">
        <v>2</v>
      </c>
      <c r="C2" s="13" t="s">
        <v>3</v>
      </c>
      <c r="D2" s="13" t="s">
        <v>4</v>
      </c>
      <c r="E2" s="13" t="s">
        <v>5</v>
      </c>
      <c r="F2" s="13" t="s">
        <v>6</v>
      </c>
      <c r="G2" s="13" t="s">
        <v>7</v>
      </c>
      <c r="H2" s="14" t="s">
        <v>8</v>
      </c>
    </row>
    <row r="3" spans="1:8" s="136" customFormat="1" ht="60" customHeight="1">
      <c r="A3" s="43" t="s">
        <v>100</v>
      </c>
      <c r="B3" s="16" t="s">
        <v>101</v>
      </c>
      <c r="C3" s="140">
        <v>1</v>
      </c>
      <c r="D3" s="18" t="s">
        <v>102</v>
      </c>
      <c r="E3" s="17" t="s">
        <v>12</v>
      </c>
      <c r="F3" s="36" t="s">
        <v>103</v>
      </c>
      <c r="G3" s="19" t="s">
        <v>104</v>
      </c>
      <c r="H3" s="140">
        <v>2</v>
      </c>
    </row>
    <row r="4" spans="1:8" s="136" customFormat="1" ht="84">
      <c r="A4" s="141"/>
      <c r="B4" s="142"/>
      <c r="C4" s="140">
        <v>2</v>
      </c>
      <c r="D4" s="17" t="s">
        <v>105</v>
      </c>
      <c r="E4" s="17" t="s">
        <v>12</v>
      </c>
      <c r="F4" s="36" t="s">
        <v>106</v>
      </c>
      <c r="G4" s="19" t="s">
        <v>107</v>
      </c>
      <c r="H4" s="140">
        <v>3</v>
      </c>
    </row>
    <row r="5" spans="1:8" s="136" customFormat="1" ht="60">
      <c r="A5" s="141"/>
      <c r="B5" s="142"/>
      <c r="C5" s="140">
        <v>3</v>
      </c>
      <c r="D5" s="17" t="s">
        <v>108</v>
      </c>
      <c r="E5" s="17" t="s">
        <v>12</v>
      </c>
      <c r="F5" s="36" t="s">
        <v>109</v>
      </c>
      <c r="G5" s="19" t="s">
        <v>110</v>
      </c>
      <c r="H5" s="140">
        <v>2</v>
      </c>
    </row>
    <row r="6" spans="1:8" s="136" customFormat="1" ht="60">
      <c r="A6" s="141"/>
      <c r="B6" s="142"/>
      <c r="C6" s="140">
        <v>4</v>
      </c>
      <c r="D6" s="18" t="s">
        <v>111</v>
      </c>
      <c r="E6" s="17" t="s">
        <v>12</v>
      </c>
      <c r="F6" s="36" t="s">
        <v>112</v>
      </c>
      <c r="G6" s="19" t="s">
        <v>113</v>
      </c>
      <c r="H6" s="140">
        <v>1</v>
      </c>
    </row>
    <row r="7" spans="1:8" s="136" customFormat="1" ht="48">
      <c r="A7" s="141"/>
      <c r="B7" s="142"/>
      <c r="C7" s="140">
        <v>5</v>
      </c>
      <c r="D7" s="18" t="s">
        <v>114</v>
      </c>
      <c r="E7" s="17" t="s">
        <v>115</v>
      </c>
      <c r="F7" s="36" t="s">
        <v>116</v>
      </c>
      <c r="G7" s="19" t="s">
        <v>117</v>
      </c>
      <c r="H7" s="140">
        <v>1</v>
      </c>
    </row>
    <row r="8" spans="1:8" s="136" customFormat="1" ht="54" customHeight="1">
      <c r="A8" s="143"/>
      <c r="B8" s="144"/>
      <c r="C8" s="140">
        <v>6</v>
      </c>
      <c r="D8" s="18" t="s">
        <v>118</v>
      </c>
      <c r="E8" s="17" t="s">
        <v>115</v>
      </c>
      <c r="F8" s="36" t="s">
        <v>119</v>
      </c>
      <c r="G8" s="19" t="s">
        <v>120</v>
      </c>
      <c r="H8" s="140">
        <v>1</v>
      </c>
    </row>
  </sheetData>
  <sheetProtection/>
  <mergeCells count="3">
    <mergeCell ref="A1:G1"/>
    <mergeCell ref="A3:A8"/>
    <mergeCell ref="B3:B8"/>
  </mergeCells>
  <printOptions/>
  <pageMargins left="0.75" right="0.7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8"/>
  <sheetViews>
    <sheetView zoomScaleSheetLayoutView="100" workbookViewId="0" topLeftCell="A1">
      <selection activeCell="A7" sqref="A7:A8"/>
    </sheetView>
  </sheetViews>
  <sheetFormatPr defaultColWidth="9.00390625" defaultRowHeight="14.25"/>
  <cols>
    <col min="1" max="1" width="12.75390625" style="0" customWidth="1"/>
    <col min="2" max="2" width="8.75390625" style="0" customWidth="1"/>
    <col min="3" max="3" width="4.875" style="0" customWidth="1"/>
    <col min="4" max="4" width="29.75390625" style="68" customWidth="1"/>
    <col min="5" max="5" width="9.125" style="0" customWidth="1"/>
    <col min="6" max="6" width="29.25390625" style="0" customWidth="1"/>
    <col min="7" max="7" width="18.875" style="0" customWidth="1"/>
    <col min="8" max="8" width="6.75390625" style="30" customWidth="1"/>
  </cols>
  <sheetData>
    <row r="1" spans="1:8" ht="33" customHeight="1">
      <c r="A1" s="48" t="s">
        <v>0</v>
      </c>
      <c r="B1" s="48"/>
      <c r="C1" s="48"/>
      <c r="D1" s="48"/>
      <c r="E1" s="48"/>
      <c r="F1" s="48"/>
      <c r="G1" s="48"/>
      <c r="H1" s="48"/>
    </row>
    <row r="2" spans="1:8" ht="36" customHeight="1">
      <c r="A2" s="12" t="s">
        <v>1</v>
      </c>
      <c r="B2" s="126" t="s">
        <v>2</v>
      </c>
      <c r="C2" s="13" t="s">
        <v>3</v>
      </c>
      <c r="D2" s="13" t="s">
        <v>4</v>
      </c>
      <c r="E2" s="126" t="s">
        <v>5</v>
      </c>
      <c r="F2" s="13" t="s">
        <v>6</v>
      </c>
      <c r="G2" s="13" t="s">
        <v>7</v>
      </c>
      <c r="H2" s="14" t="s">
        <v>8</v>
      </c>
    </row>
    <row r="3" spans="1:8" ht="183.75" customHeight="1">
      <c r="A3" s="127" t="s">
        <v>121</v>
      </c>
      <c r="B3" s="35" t="s">
        <v>122</v>
      </c>
      <c r="C3" s="17">
        <v>1</v>
      </c>
      <c r="D3" s="81" t="s">
        <v>123</v>
      </c>
      <c r="E3" s="35" t="s">
        <v>12</v>
      </c>
      <c r="F3" s="128" t="s">
        <v>124</v>
      </c>
      <c r="G3" s="81" t="s">
        <v>125</v>
      </c>
      <c r="H3" s="17">
        <v>20</v>
      </c>
    </row>
    <row r="4" spans="1:8" ht="55.5" customHeight="1">
      <c r="A4" s="129"/>
      <c r="B4" s="76" t="s">
        <v>126</v>
      </c>
      <c r="C4" s="130">
        <v>2</v>
      </c>
      <c r="D4" s="44" t="s">
        <v>127</v>
      </c>
      <c r="E4" s="15" t="s">
        <v>12</v>
      </c>
      <c r="F4" s="131" t="s">
        <v>128</v>
      </c>
      <c r="G4" s="44" t="s">
        <v>129</v>
      </c>
      <c r="H4" s="16">
        <v>10</v>
      </c>
    </row>
    <row r="5" spans="1:8" ht="67.5" customHeight="1">
      <c r="A5" s="129"/>
      <c r="B5" s="76"/>
      <c r="C5" s="130"/>
      <c r="D5" s="44"/>
      <c r="E5" s="132"/>
      <c r="F5" s="131" t="s">
        <v>130</v>
      </c>
      <c r="G5" s="44" t="s">
        <v>131</v>
      </c>
      <c r="H5" s="21"/>
    </row>
    <row r="6" spans="1:8" ht="57" customHeight="1">
      <c r="A6" s="133"/>
      <c r="B6" s="76"/>
      <c r="C6" s="130"/>
      <c r="D6" s="44"/>
      <c r="E6" s="134"/>
      <c r="F6" s="131" t="s">
        <v>132</v>
      </c>
      <c r="G6" s="44" t="s">
        <v>133</v>
      </c>
      <c r="H6" s="23"/>
    </row>
    <row r="7" spans="1:8" ht="117.75" customHeight="1">
      <c r="A7" s="127" t="s">
        <v>134</v>
      </c>
      <c r="B7" s="76" t="s">
        <v>135</v>
      </c>
      <c r="C7" s="130">
        <v>3</v>
      </c>
      <c r="D7" s="44" t="s">
        <v>136</v>
      </c>
      <c r="E7" s="35" t="s">
        <v>12</v>
      </c>
      <c r="F7" s="131" t="s">
        <v>137</v>
      </c>
      <c r="G7" s="44" t="s">
        <v>138</v>
      </c>
      <c r="H7" s="17">
        <v>7</v>
      </c>
    </row>
    <row r="8" spans="1:8" ht="127.5" customHeight="1">
      <c r="A8" s="133"/>
      <c r="B8" s="76" t="s">
        <v>139</v>
      </c>
      <c r="C8" s="34">
        <v>4</v>
      </c>
      <c r="D8" s="44" t="s">
        <v>140</v>
      </c>
      <c r="E8" s="35" t="s">
        <v>12</v>
      </c>
      <c r="F8" s="131" t="s">
        <v>141</v>
      </c>
      <c r="G8" s="131" t="s">
        <v>142</v>
      </c>
      <c r="H8" s="34">
        <v>3</v>
      </c>
    </row>
  </sheetData>
  <sheetProtection/>
  <mergeCells count="8">
    <mergeCell ref="A1:H1"/>
    <mergeCell ref="A3:A6"/>
    <mergeCell ref="A7:A8"/>
    <mergeCell ref="B4:B6"/>
    <mergeCell ref="C4:C6"/>
    <mergeCell ref="D4:D6"/>
    <mergeCell ref="E4:E6"/>
    <mergeCell ref="H4:H6"/>
  </mergeCells>
  <printOptions/>
  <pageMargins left="0.75" right="0.65" top="1" bottom="0.69"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39"/>
  <sheetViews>
    <sheetView zoomScaleSheetLayoutView="100" workbookViewId="0" topLeftCell="A1">
      <selection activeCell="B12" sqref="B12:B15"/>
    </sheetView>
  </sheetViews>
  <sheetFormatPr defaultColWidth="9.00390625" defaultRowHeight="14.25"/>
  <cols>
    <col min="1" max="1" width="7.50390625" style="103" customWidth="1"/>
    <col min="2" max="2" width="7.875" style="103" customWidth="1"/>
    <col min="3" max="3" width="4.875" style="104" customWidth="1"/>
    <col min="4" max="4" width="14.125" style="103" customWidth="1"/>
    <col min="5" max="5" width="31.75390625" style="103" customWidth="1"/>
    <col min="6" max="6" width="27.625" style="103" customWidth="1"/>
    <col min="7" max="7" width="22.50390625" style="104" customWidth="1"/>
    <col min="8" max="8" width="4.00390625" style="105" customWidth="1"/>
    <col min="9" max="9" width="11.25390625" style="0" customWidth="1"/>
    <col min="10" max="10" width="10.125" style="0" bestFit="1" customWidth="1"/>
  </cols>
  <sheetData>
    <row r="1" spans="1:8" ht="31.5" customHeight="1">
      <c r="A1" s="48" t="s">
        <v>0</v>
      </c>
      <c r="B1" s="48"/>
      <c r="C1" s="48"/>
      <c r="D1" s="48"/>
      <c r="E1" s="48"/>
      <c r="F1" s="48"/>
      <c r="G1" s="48"/>
      <c r="H1" s="48"/>
    </row>
    <row r="2" spans="1:15" ht="27" customHeight="1">
      <c r="A2" s="106" t="s">
        <v>1</v>
      </c>
      <c r="B2" s="106" t="s">
        <v>2</v>
      </c>
      <c r="C2" s="106" t="s">
        <v>3</v>
      </c>
      <c r="D2" s="106" t="s">
        <v>4</v>
      </c>
      <c r="E2" s="106" t="s">
        <v>6</v>
      </c>
      <c r="F2" s="106" t="s">
        <v>67</v>
      </c>
      <c r="G2" s="106" t="s">
        <v>143</v>
      </c>
      <c r="H2" s="107" t="s">
        <v>8</v>
      </c>
      <c r="J2" s="30"/>
      <c r="K2" s="125"/>
      <c r="N2" s="68"/>
      <c r="O2" s="67"/>
    </row>
    <row r="3" spans="1:15" ht="24">
      <c r="A3" s="108" t="s">
        <v>144</v>
      </c>
      <c r="B3" s="109" t="s">
        <v>145</v>
      </c>
      <c r="C3" s="110">
        <v>1</v>
      </c>
      <c r="D3" s="110" t="s">
        <v>146</v>
      </c>
      <c r="E3" s="110" t="s">
        <v>147</v>
      </c>
      <c r="F3" s="110" t="s">
        <v>148</v>
      </c>
      <c r="G3" s="110" t="s">
        <v>149</v>
      </c>
      <c r="H3" s="111">
        <v>10</v>
      </c>
      <c r="J3" s="30"/>
      <c r="K3" s="125"/>
      <c r="N3" s="68"/>
      <c r="O3" s="67"/>
    </row>
    <row r="4" spans="1:15" ht="24">
      <c r="A4" s="108"/>
      <c r="B4" s="112"/>
      <c r="C4" s="110">
        <v>2</v>
      </c>
      <c r="D4" s="110" t="s">
        <v>150</v>
      </c>
      <c r="E4" s="110" t="s">
        <v>151</v>
      </c>
      <c r="F4" s="110" t="s">
        <v>152</v>
      </c>
      <c r="G4" s="110" t="s">
        <v>153</v>
      </c>
      <c r="H4" s="111">
        <v>10</v>
      </c>
      <c r="J4" s="30"/>
      <c r="K4" s="125"/>
      <c r="N4" s="68"/>
      <c r="O4" s="67"/>
    </row>
    <row r="5" spans="1:15" ht="24">
      <c r="A5" s="108"/>
      <c r="B5" s="112"/>
      <c r="C5" s="110">
        <v>3</v>
      </c>
      <c r="D5" s="110" t="s">
        <v>154</v>
      </c>
      <c r="E5" s="110" t="s">
        <v>155</v>
      </c>
      <c r="F5" s="110" t="s">
        <v>152</v>
      </c>
      <c r="G5" s="110" t="s">
        <v>156</v>
      </c>
      <c r="H5" s="111">
        <v>5</v>
      </c>
      <c r="J5" s="30"/>
      <c r="K5" s="125"/>
      <c r="N5" s="68"/>
      <c r="O5" s="67"/>
    </row>
    <row r="6" spans="1:15" ht="36">
      <c r="A6" s="108"/>
      <c r="B6" s="112"/>
      <c r="C6" s="110">
        <v>4</v>
      </c>
      <c r="D6" s="110" t="s">
        <v>157</v>
      </c>
      <c r="E6" s="110" t="s">
        <v>158</v>
      </c>
      <c r="F6" s="110" t="s">
        <v>152</v>
      </c>
      <c r="G6" s="110" t="s">
        <v>159</v>
      </c>
      <c r="H6" s="111">
        <v>5</v>
      </c>
      <c r="J6" s="30"/>
      <c r="K6" s="125"/>
      <c r="N6" s="68"/>
      <c r="O6" s="67"/>
    </row>
    <row r="7" spans="1:15" ht="36">
      <c r="A7" s="108"/>
      <c r="B7" s="113"/>
      <c r="C7" s="110">
        <v>5</v>
      </c>
      <c r="D7" s="110" t="s">
        <v>160</v>
      </c>
      <c r="E7" s="110" t="s">
        <v>161</v>
      </c>
      <c r="F7" s="110" t="s">
        <v>162</v>
      </c>
      <c r="G7" s="110" t="s">
        <v>163</v>
      </c>
      <c r="H7" s="111">
        <v>5</v>
      </c>
      <c r="J7" s="30"/>
      <c r="K7" s="125"/>
      <c r="N7" s="68"/>
      <c r="O7" s="67"/>
    </row>
    <row r="8" spans="1:15" ht="60">
      <c r="A8" s="108"/>
      <c r="B8" s="114" t="s">
        <v>164</v>
      </c>
      <c r="C8" s="110">
        <v>6</v>
      </c>
      <c r="D8" s="110" t="s">
        <v>165</v>
      </c>
      <c r="E8" s="110" t="s">
        <v>166</v>
      </c>
      <c r="F8" s="110" t="s">
        <v>167</v>
      </c>
      <c r="G8" s="110" t="s">
        <v>168</v>
      </c>
      <c r="H8" s="111">
        <v>10</v>
      </c>
      <c r="J8" s="30"/>
      <c r="K8" s="125"/>
      <c r="N8" s="68"/>
      <c r="O8" s="67"/>
    </row>
    <row r="9" spans="1:15" ht="36">
      <c r="A9" s="108"/>
      <c r="B9" s="114"/>
      <c r="C9" s="110">
        <v>7</v>
      </c>
      <c r="D9" s="110" t="s">
        <v>169</v>
      </c>
      <c r="E9" s="110" t="s">
        <v>170</v>
      </c>
      <c r="F9" s="110" t="s">
        <v>171</v>
      </c>
      <c r="G9" s="110" t="s">
        <v>172</v>
      </c>
      <c r="H9" s="111">
        <v>5</v>
      </c>
      <c r="J9" s="30"/>
      <c r="K9" s="125"/>
      <c r="N9" s="68"/>
      <c r="O9" s="67"/>
    </row>
    <row r="10" spans="1:15" ht="36">
      <c r="A10" s="108"/>
      <c r="B10" s="114"/>
      <c r="C10" s="110">
        <v>8</v>
      </c>
      <c r="D10" s="110" t="s">
        <v>173</v>
      </c>
      <c r="E10" s="110" t="s">
        <v>174</v>
      </c>
      <c r="F10" s="110" t="s">
        <v>175</v>
      </c>
      <c r="G10" s="110" t="s">
        <v>176</v>
      </c>
      <c r="H10" s="111">
        <v>5</v>
      </c>
      <c r="J10" s="30"/>
      <c r="K10" s="125"/>
      <c r="N10" s="68"/>
      <c r="O10" s="67"/>
    </row>
    <row r="11" spans="1:15" ht="60" customHeight="1">
      <c r="A11" s="108"/>
      <c r="B11" s="114"/>
      <c r="C11" s="110">
        <v>9</v>
      </c>
      <c r="D11" s="110" t="s">
        <v>177</v>
      </c>
      <c r="E11" s="110" t="s">
        <v>178</v>
      </c>
      <c r="F11" s="110" t="s">
        <v>179</v>
      </c>
      <c r="G11" s="110" t="s">
        <v>180</v>
      </c>
      <c r="H11" s="111">
        <v>5</v>
      </c>
      <c r="J11" s="30"/>
      <c r="K11" s="125"/>
      <c r="N11" s="68"/>
      <c r="O11" s="67"/>
    </row>
    <row r="12" spans="1:15" ht="60">
      <c r="A12" s="114" t="s">
        <v>181</v>
      </c>
      <c r="B12" s="114" t="s">
        <v>164</v>
      </c>
      <c r="C12" s="110">
        <v>10</v>
      </c>
      <c r="D12" s="110" t="s">
        <v>182</v>
      </c>
      <c r="E12" s="110" t="s">
        <v>183</v>
      </c>
      <c r="F12" s="110" t="s">
        <v>184</v>
      </c>
      <c r="G12" s="110" t="s">
        <v>185</v>
      </c>
      <c r="H12" s="111">
        <v>5</v>
      </c>
      <c r="J12" s="30"/>
      <c r="K12" s="125"/>
      <c r="N12" s="68"/>
      <c r="O12" s="67"/>
    </row>
    <row r="13" spans="1:15" ht="36">
      <c r="A13" s="114"/>
      <c r="B13" s="114"/>
      <c r="C13" s="110">
        <v>11</v>
      </c>
      <c r="D13" s="110" t="s">
        <v>186</v>
      </c>
      <c r="E13" s="110" t="s">
        <v>187</v>
      </c>
      <c r="F13" s="110" t="s">
        <v>188</v>
      </c>
      <c r="G13" s="110" t="s">
        <v>189</v>
      </c>
      <c r="H13" s="111">
        <v>5</v>
      </c>
      <c r="J13" s="30"/>
      <c r="K13" s="125"/>
      <c r="N13" s="68"/>
      <c r="O13" s="67"/>
    </row>
    <row r="14" spans="1:15" ht="63" customHeight="1">
      <c r="A14" s="114"/>
      <c r="B14" s="114"/>
      <c r="C14" s="110">
        <v>12</v>
      </c>
      <c r="D14" s="110" t="s">
        <v>190</v>
      </c>
      <c r="E14" s="110" t="s">
        <v>191</v>
      </c>
      <c r="F14" s="110" t="s">
        <v>192</v>
      </c>
      <c r="G14" s="110" t="s">
        <v>193</v>
      </c>
      <c r="H14" s="111">
        <v>20</v>
      </c>
      <c r="J14" s="30"/>
      <c r="K14" s="125"/>
      <c r="N14" s="68"/>
      <c r="O14" s="67"/>
    </row>
    <row r="15" spans="1:15" ht="24">
      <c r="A15" s="114"/>
      <c r="B15" s="114"/>
      <c r="C15" s="110">
        <v>13</v>
      </c>
      <c r="D15" s="110" t="s">
        <v>194</v>
      </c>
      <c r="E15" s="110" t="s">
        <v>195</v>
      </c>
      <c r="F15" s="110" t="s">
        <v>196</v>
      </c>
      <c r="G15" s="110" t="s">
        <v>197</v>
      </c>
      <c r="H15" s="111">
        <v>5</v>
      </c>
      <c r="J15" s="30"/>
      <c r="K15" s="125"/>
      <c r="N15" s="68"/>
      <c r="O15" s="67"/>
    </row>
    <row r="16" spans="1:15" ht="48">
      <c r="A16" s="114"/>
      <c r="B16" s="114" t="s">
        <v>198</v>
      </c>
      <c r="C16" s="110">
        <v>14</v>
      </c>
      <c r="D16" s="110" t="s">
        <v>199</v>
      </c>
      <c r="E16" s="110" t="s">
        <v>200</v>
      </c>
      <c r="F16" s="110" t="s">
        <v>201</v>
      </c>
      <c r="G16" s="110" t="s">
        <v>202</v>
      </c>
      <c r="H16" s="111">
        <v>10</v>
      </c>
      <c r="J16" s="30"/>
      <c r="K16" s="125"/>
      <c r="N16" s="68"/>
      <c r="O16" s="67"/>
    </row>
    <row r="17" spans="1:15" ht="48">
      <c r="A17" s="114"/>
      <c r="B17" s="114"/>
      <c r="C17" s="110">
        <v>15</v>
      </c>
      <c r="D17" s="110" t="s">
        <v>203</v>
      </c>
      <c r="E17" s="110" t="s">
        <v>204</v>
      </c>
      <c r="F17" s="110" t="s">
        <v>205</v>
      </c>
      <c r="G17" s="110" t="s">
        <v>206</v>
      </c>
      <c r="H17" s="111">
        <v>10</v>
      </c>
      <c r="J17" s="30"/>
      <c r="K17" s="125"/>
      <c r="N17" s="68"/>
      <c r="O17" s="67"/>
    </row>
    <row r="18" spans="1:15" ht="36">
      <c r="A18" s="114"/>
      <c r="B18" s="114"/>
      <c r="C18" s="110">
        <v>16</v>
      </c>
      <c r="D18" s="110" t="s">
        <v>207</v>
      </c>
      <c r="E18" s="110" t="s">
        <v>208</v>
      </c>
      <c r="F18" s="110" t="s">
        <v>209</v>
      </c>
      <c r="G18" s="110" t="s">
        <v>210</v>
      </c>
      <c r="H18" s="111">
        <v>10</v>
      </c>
      <c r="J18" s="30"/>
      <c r="K18" s="125"/>
      <c r="N18" s="68"/>
      <c r="O18" s="67"/>
    </row>
    <row r="19" spans="1:15" ht="48">
      <c r="A19" s="114"/>
      <c r="B19" s="114"/>
      <c r="C19" s="110">
        <v>17</v>
      </c>
      <c r="D19" s="110" t="s">
        <v>211</v>
      </c>
      <c r="E19" s="110" t="s">
        <v>212</v>
      </c>
      <c r="F19" s="110" t="s">
        <v>213</v>
      </c>
      <c r="G19" s="110" t="s">
        <v>214</v>
      </c>
      <c r="H19" s="111">
        <v>10</v>
      </c>
      <c r="J19" s="30"/>
      <c r="K19" s="125"/>
      <c r="N19" s="68"/>
      <c r="O19" s="67"/>
    </row>
    <row r="20" spans="1:15" ht="60" customHeight="1">
      <c r="A20" s="114"/>
      <c r="B20" s="115" t="s">
        <v>215</v>
      </c>
      <c r="C20" s="110">
        <v>18</v>
      </c>
      <c r="D20" s="110" t="s">
        <v>216</v>
      </c>
      <c r="E20" s="110" t="s">
        <v>217</v>
      </c>
      <c r="F20" s="110" t="s">
        <v>218</v>
      </c>
      <c r="G20" s="116" t="s">
        <v>219</v>
      </c>
      <c r="H20" s="111">
        <v>15</v>
      </c>
      <c r="J20" s="30"/>
      <c r="K20" s="125"/>
      <c r="N20" s="68"/>
      <c r="O20" s="67"/>
    </row>
    <row r="21" spans="1:15" ht="27" customHeight="1">
      <c r="A21" s="117" t="s">
        <v>220</v>
      </c>
      <c r="B21" s="118" t="s">
        <v>215</v>
      </c>
      <c r="C21" s="110">
        <v>19</v>
      </c>
      <c r="D21" s="110" t="s">
        <v>221</v>
      </c>
      <c r="E21" s="110" t="s">
        <v>222</v>
      </c>
      <c r="F21" s="110" t="s">
        <v>223</v>
      </c>
      <c r="G21" s="110" t="s">
        <v>224</v>
      </c>
      <c r="H21" s="111">
        <v>15</v>
      </c>
      <c r="J21" s="30"/>
      <c r="K21" s="125"/>
      <c r="N21" s="68"/>
      <c r="O21" s="67"/>
    </row>
    <row r="22" spans="1:15" ht="24">
      <c r="A22" s="119"/>
      <c r="B22" s="120"/>
      <c r="C22" s="110">
        <v>20</v>
      </c>
      <c r="D22" s="110" t="s">
        <v>225</v>
      </c>
      <c r="E22" s="110" t="s">
        <v>226</v>
      </c>
      <c r="F22" s="110" t="s">
        <v>223</v>
      </c>
      <c r="G22" s="110" t="s">
        <v>227</v>
      </c>
      <c r="H22" s="111">
        <v>5</v>
      </c>
      <c r="J22" s="30"/>
      <c r="K22" s="125"/>
      <c r="N22" s="68"/>
      <c r="O22" s="67"/>
    </row>
    <row r="23" spans="1:15" ht="21.75" customHeight="1">
      <c r="A23" s="119"/>
      <c r="B23" s="121"/>
      <c r="C23" s="110">
        <v>21</v>
      </c>
      <c r="D23" s="110" t="s">
        <v>228</v>
      </c>
      <c r="E23" s="110" t="s">
        <v>229</v>
      </c>
      <c r="F23" s="110" t="s">
        <v>230</v>
      </c>
      <c r="G23" s="110" t="s">
        <v>231</v>
      </c>
      <c r="H23" s="111">
        <v>10</v>
      </c>
      <c r="J23" s="30"/>
      <c r="K23" s="125"/>
      <c r="N23" s="68"/>
      <c r="O23" s="67"/>
    </row>
    <row r="24" spans="1:15" ht="101.25">
      <c r="A24" s="119"/>
      <c r="B24" s="118" t="s">
        <v>232</v>
      </c>
      <c r="C24" s="110">
        <v>22</v>
      </c>
      <c r="D24" s="110" t="s">
        <v>233</v>
      </c>
      <c r="E24" s="110" t="s">
        <v>234</v>
      </c>
      <c r="F24" s="116" t="s">
        <v>235</v>
      </c>
      <c r="G24" s="122" t="s">
        <v>236</v>
      </c>
      <c r="H24" s="111">
        <v>4</v>
      </c>
      <c r="J24" s="30"/>
      <c r="K24" s="125"/>
      <c r="N24" s="68"/>
      <c r="O24" s="67"/>
    </row>
    <row r="25" spans="1:15" ht="48">
      <c r="A25" s="119"/>
      <c r="B25" s="120"/>
      <c r="C25" s="110">
        <v>23</v>
      </c>
      <c r="D25" s="110" t="s">
        <v>237</v>
      </c>
      <c r="E25" s="110" t="s">
        <v>238</v>
      </c>
      <c r="F25" s="110" t="s">
        <v>239</v>
      </c>
      <c r="G25" s="122" t="s">
        <v>240</v>
      </c>
      <c r="H25" s="111">
        <v>6</v>
      </c>
      <c r="J25" s="30"/>
      <c r="K25" s="125"/>
      <c r="N25" s="68"/>
      <c r="O25" s="67"/>
    </row>
    <row r="26" spans="1:15" ht="66" customHeight="1">
      <c r="A26" s="119"/>
      <c r="B26" s="121"/>
      <c r="C26" s="110">
        <v>24</v>
      </c>
      <c r="D26" s="110" t="s">
        <v>241</v>
      </c>
      <c r="E26" s="110" t="s">
        <v>242</v>
      </c>
      <c r="F26" s="110" t="s">
        <v>243</v>
      </c>
      <c r="G26" s="110" t="s">
        <v>244</v>
      </c>
      <c r="H26" s="111">
        <v>5</v>
      </c>
      <c r="J26" s="30"/>
      <c r="K26" s="125"/>
      <c r="N26" s="68"/>
      <c r="O26" s="67"/>
    </row>
    <row r="27" spans="1:15" ht="48">
      <c r="A27" s="119"/>
      <c r="B27" s="118" t="s">
        <v>245</v>
      </c>
      <c r="C27" s="110">
        <v>25</v>
      </c>
      <c r="D27" s="110" t="s">
        <v>246</v>
      </c>
      <c r="E27" s="110" t="s">
        <v>247</v>
      </c>
      <c r="F27" s="110" t="s">
        <v>248</v>
      </c>
      <c r="G27" s="110" t="s">
        <v>249</v>
      </c>
      <c r="H27" s="111">
        <v>4</v>
      </c>
      <c r="J27" s="30"/>
      <c r="K27" s="125"/>
      <c r="N27" s="68"/>
      <c r="O27" s="67"/>
    </row>
    <row r="28" spans="1:15" ht="33.75" customHeight="1">
      <c r="A28" s="119"/>
      <c r="B28" s="120"/>
      <c r="C28" s="110">
        <v>26</v>
      </c>
      <c r="D28" s="110" t="s">
        <v>250</v>
      </c>
      <c r="E28" s="110" t="s">
        <v>251</v>
      </c>
      <c r="F28" s="110" t="s">
        <v>248</v>
      </c>
      <c r="G28" s="110" t="s">
        <v>252</v>
      </c>
      <c r="H28" s="111">
        <v>3</v>
      </c>
      <c r="J28" s="30"/>
      <c r="K28" s="125"/>
      <c r="N28" s="68"/>
      <c r="O28" s="67"/>
    </row>
    <row r="29" spans="1:15" ht="61.5" customHeight="1">
      <c r="A29" s="123"/>
      <c r="B29" s="121"/>
      <c r="C29" s="110">
        <v>27</v>
      </c>
      <c r="D29" s="110" t="s">
        <v>253</v>
      </c>
      <c r="E29" s="110" t="s">
        <v>254</v>
      </c>
      <c r="F29" s="110" t="s">
        <v>255</v>
      </c>
      <c r="G29" s="110" t="s">
        <v>256</v>
      </c>
      <c r="H29" s="111">
        <v>3</v>
      </c>
      <c r="J29" s="30"/>
      <c r="K29" s="125"/>
      <c r="N29" s="68"/>
      <c r="O29" s="67"/>
    </row>
    <row r="30" spans="1:15" ht="31.5" customHeight="1">
      <c r="A30" s="117" t="s">
        <v>257</v>
      </c>
      <c r="B30" s="110" t="s">
        <v>258</v>
      </c>
      <c r="C30" s="110">
        <v>28</v>
      </c>
      <c r="D30" s="110" t="s">
        <v>259</v>
      </c>
      <c r="E30" s="110" t="s">
        <v>260</v>
      </c>
      <c r="F30" s="110" t="s">
        <v>261</v>
      </c>
      <c r="G30" s="110" t="s">
        <v>262</v>
      </c>
      <c r="H30" s="111">
        <v>5</v>
      </c>
      <c r="J30" s="30"/>
      <c r="K30" s="125"/>
      <c r="N30" s="68"/>
      <c r="O30" s="67"/>
    </row>
    <row r="31" spans="1:15" ht="48">
      <c r="A31" s="119"/>
      <c r="B31" s="118" t="s">
        <v>263</v>
      </c>
      <c r="C31" s="110">
        <v>29</v>
      </c>
      <c r="D31" s="110" t="s">
        <v>264</v>
      </c>
      <c r="E31" s="110" t="s">
        <v>265</v>
      </c>
      <c r="F31" s="110" t="s">
        <v>266</v>
      </c>
      <c r="G31" s="110" t="s">
        <v>267</v>
      </c>
      <c r="H31" s="111">
        <v>5</v>
      </c>
      <c r="J31" s="30"/>
      <c r="K31" s="125"/>
      <c r="N31" s="68"/>
      <c r="O31" s="67"/>
    </row>
    <row r="32" spans="1:15" ht="24">
      <c r="A32" s="119"/>
      <c r="B32" s="120"/>
      <c r="C32" s="110">
        <v>30</v>
      </c>
      <c r="D32" s="110" t="s">
        <v>268</v>
      </c>
      <c r="E32" s="110" t="s">
        <v>269</v>
      </c>
      <c r="F32" s="110" t="s">
        <v>270</v>
      </c>
      <c r="G32" s="110" t="s">
        <v>271</v>
      </c>
      <c r="H32" s="111">
        <v>10</v>
      </c>
      <c r="J32" s="30"/>
      <c r="K32" s="125"/>
      <c r="N32" s="68"/>
      <c r="O32" s="67"/>
    </row>
    <row r="33" spans="1:15" ht="14.25">
      <c r="A33" s="124"/>
      <c r="B33" s="121"/>
      <c r="C33" s="110">
        <v>31</v>
      </c>
      <c r="D33" s="110" t="s">
        <v>272</v>
      </c>
      <c r="E33" s="110" t="s">
        <v>273</v>
      </c>
      <c r="F33" s="110" t="s">
        <v>274</v>
      </c>
      <c r="G33" s="110" t="s">
        <v>275</v>
      </c>
      <c r="H33" s="111">
        <v>5</v>
      </c>
      <c r="J33" s="30"/>
      <c r="K33" s="125"/>
      <c r="N33" s="68"/>
      <c r="O33" s="67"/>
    </row>
    <row r="34" spans="1:15" ht="24">
      <c r="A34" s="117" t="s">
        <v>276</v>
      </c>
      <c r="B34" s="118" t="s">
        <v>277</v>
      </c>
      <c r="C34" s="110">
        <v>32</v>
      </c>
      <c r="D34" s="110" t="s">
        <v>278</v>
      </c>
      <c r="E34" s="110" t="s">
        <v>279</v>
      </c>
      <c r="F34" s="110" t="s">
        <v>280</v>
      </c>
      <c r="G34" s="110" t="s">
        <v>281</v>
      </c>
      <c r="H34" s="111">
        <v>30</v>
      </c>
      <c r="J34" s="30"/>
      <c r="K34" s="125"/>
      <c r="N34" s="68"/>
      <c r="O34" s="67"/>
    </row>
    <row r="35" spans="1:15" ht="60">
      <c r="A35" s="119"/>
      <c r="B35" s="121"/>
      <c r="C35" s="110">
        <v>33</v>
      </c>
      <c r="D35" s="110" t="s">
        <v>282</v>
      </c>
      <c r="E35" s="110" t="s">
        <v>283</v>
      </c>
      <c r="F35" s="110" t="s">
        <v>284</v>
      </c>
      <c r="G35" s="110" t="s">
        <v>285</v>
      </c>
      <c r="H35" s="111">
        <v>15</v>
      </c>
      <c r="J35" s="30"/>
      <c r="K35" s="125"/>
      <c r="N35" s="68"/>
      <c r="O35" s="67"/>
    </row>
    <row r="36" spans="1:15" ht="60">
      <c r="A36" s="119"/>
      <c r="B36" s="118" t="s">
        <v>286</v>
      </c>
      <c r="C36" s="110">
        <v>34</v>
      </c>
      <c r="D36" s="110" t="s">
        <v>287</v>
      </c>
      <c r="E36" s="110" t="s">
        <v>288</v>
      </c>
      <c r="F36" s="110" t="s">
        <v>289</v>
      </c>
      <c r="G36" s="110" t="s">
        <v>290</v>
      </c>
      <c r="H36" s="111">
        <v>10</v>
      </c>
      <c r="J36" s="30"/>
      <c r="K36" s="125"/>
      <c r="N36" s="68"/>
      <c r="O36" s="67"/>
    </row>
    <row r="37" spans="1:15" ht="36">
      <c r="A37" s="119"/>
      <c r="B37" s="120"/>
      <c r="C37" s="110">
        <v>35</v>
      </c>
      <c r="D37" s="110" t="s">
        <v>291</v>
      </c>
      <c r="E37" s="110" t="s">
        <v>292</v>
      </c>
      <c r="F37" s="110" t="s">
        <v>293</v>
      </c>
      <c r="G37" s="110" t="s">
        <v>294</v>
      </c>
      <c r="H37" s="111">
        <v>5</v>
      </c>
      <c r="J37" s="30"/>
      <c r="K37" s="125"/>
      <c r="N37" s="68"/>
      <c r="O37" s="67"/>
    </row>
    <row r="38" spans="1:15" ht="36">
      <c r="A38" s="119"/>
      <c r="B38" s="120"/>
      <c r="C38" s="110">
        <v>36</v>
      </c>
      <c r="D38" s="110" t="s">
        <v>295</v>
      </c>
      <c r="E38" s="110" t="s">
        <v>296</v>
      </c>
      <c r="F38" s="110" t="s">
        <v>297</v>
      </c>
      <c r="G38" s="110" t="s">
        <v>298</v>
      </c>
      <c r="H38" s="111">
        <v>5</v>
      </c>
      <c r="J38" s="30"/>
      <c r="K38" s="125"/>
      <c r="N38" s="68"/>
      <c r="O38" s="67"/>
    </row>
    <row r="39" spans="1:15" ht="36">
      <c r="A39" s="124"/>
      <c r="B39" s="121"/>
      <c r="C39" s="110">
        <v>37</v>
      </c>
      <c r="D39" s="110" t="s">
        <v>299</v>
      </c>
      <c r="E39" s="110" t="s">
        <v>300</v>
      </c>
      <c r="F39" s="110" t="s">
        <v>301</v>
      </c>
      <c r="G39" s="110" t="s">
        <v>302</v>
      </c>
      <c r="H39" s="111">
        <v>5</v>
      </c>
      <c r="J39" s="30"/>
      <c r="K39" s="125"/>
      <c r="N39" s="68"/>
      <c r="O39" s="67"/>
    </row>
  </sheetData>
  <sheetProtection/>
  <mergeCells count="16">
    <mergeCell ref="A1:H1"/>
    <mergeCell ref="A3:A11"/>
    <mergeCell ref="A12:A20"/>
    <mergeCell ref="A21:A29"/>
    <mergeCell ref="A30:A33"/>
    <mergeCell ref="A34:A39"/>
    <mergeCell ref="B3:B7"/>
    <mergeCell ref="B8:B11"/>
    <mergeCell ref="B12:B15"/>
    <mergeCell ref="B16:B19"/>
    <mergeCell ref="B21:B23"/>
    <mergeCell ref="B24:B26"/>
    <mergeCell ref="B27:B29"/>
    <mergeCell ref="B31:B33"/>
    <mergeCell ref="B34:B35"/>
    <mergeCell ref="B36:B39"/>
  </mergeCells>
  <printOptions/>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64"/>
  <sheetViews>
    <sheetView zoomScaleSheetLayoutView="100" workbookViewId="0" topLeftCell="A1">
      <selection activeCell="A3" sqref="A3:A6"/>
    </sheetView>
  </sheetViews>
  <sheetFormatPr defaultColWidth="9.00390625" defaultRowHeight="14.25"/>
  <cols>
    <col min="1" max="1" width="9.25390625" style="0" customWidth="1"/>
    <col min="2" max="2" width="9.625" style="0" customWidth="1"/>
    <col min="3" max="3" width="5.75390625" style="0" customWidth="1"/>
    <col min="5" max="5" width="9.125" style="0" customWidth="1"/>
    <col min="6" max="6" width="30.375" style="0" customWidth="1"/>
    <col min="7" max="7" width="47.125" style="68" customWidth="1"/>
    <col min="8" max="8" width="5.375" style="0" customWidth="1"/>
  </cols>
  <sheetData>
    <row r="1" spans="1:8" ht="33" customHeight="1">
      <c r="A1" s="10" t="s">
        <v>303</v>
      </c>
      <c r="B1" s="10"/>
      <c r="C1" s="10"/>
      <c r="D1" s="10"/>
      <c r="E1" s="10"/>
      <c r="F1" s="10"/>
      <c r="G1" s="10"/>
      <c r="H1" s="10"/>
    </row>
    <row r="2" spans="1:8" s="67" customFormat="1" ht="30" customHeight="1">
      <c r="A2" s="13" t="s">
        <v>1</v>
      </c>
      <c r="B2" s="13" t="s">
        <v>2</v>
      </c>
      <c r="C2" s="13" t="s">
        <v>3</v>
      </c>
      <c r="D2" s="13" t="s">
        <v>4</v>
      </c>
      <c r="E2" s="42" t="s">
        <v>5</v>
      </c>
      <c r="F2" s="13" t="s">
        <v>6</v>
      </c>
      <c r="G2" s="13" t="s">
        <v>7</v>
      </c>
      <c r="H2" s="14" t="s">
        <v>8</v>
      </c>
    </row>
    <row r="3" spans="1:8" ht="48" customHeight="1">
      <c r="A3" s="69" t="s">
        <v>304</v>
      </c>
      <c r="B3" s="70" t="s">
        <v>44</v>
      </c>
      <c r="C3" s="69">
        <v>1</v>
      </c>
      <c r="D3" s="69" t="s">
        <v>305</v>
      </c>
      <c r="E3" s="69" t="s">
        <v>12</v>
      </c>
      <c r="F3" s="71" t="s">
        <v>306</v>
      </c>
      <c r="G3" s="71" t="s">
        <v>307</v>
      </c>
      <c r="H3" s="69">
        <v>4</v>
      </c>
    </row>
    <row r="4" spans="1:8" ht="90" customHeight="1">
      <c r="A4" s="69"/>
      <c r="B4" s="70"/>
      <c r="C4" s="69">
        <v>2</v>
      </c>
      <c r="D4" s="69" t="s">
        <v>308</v>
      </c>
      <c r="E4" s="69" t="s">
        <v>12</v>
      </c>
      <c r="F4" s="72" t="s">
        <v>309</v>
      </c>
      <c r="G4" s="72" t="s">
        <v>310</v>
      </c>
      <c r="H4" s="69">
        <v>11</v>
      </c>
    </row>
    <row r="5" spans="1:8" ht="130.5" customHeight="1">
      <c r="A5" s="69"/>
      <c r="B5" s="70"/>
      <c r="C5" s="69">
        <v>3</v>
      </c>
      <c r="D5" s="69" t="s">
        <v>311</v>
      </c>
      <c r="E5" s="69" t="s">
        <v>12</v>
      </c>
      <c r="F5" s="73" t="s">
        <v>312</v>
      </c>
      <c r="G5" s="72" t="s">
        <v>313</v>
      </c>
      <c r="H5" s="69">
        <v>14</v>
      </c>
    </row>
    <row r="6" spans="1:8" ht="60" customHeight="1">
      <c r="A6" s="69"/>
      <c r="B6" s="70"/>
      <c r="C6" s="69">
        <v>4</v>
      </c>
      <c r="D6" s="69" t="s">
        <v>314</v>
      </c>
      <c r="E6" s="69" t="s">
        <v>12</v>
      </c>
      <c r="F6" s="72" t="s">
        <v>315</v>
      </c>
      <c r="G6" s="72" t="s">
        <v>316</v>
      </c>
      <c r="H6" s="69">
        <v>4</v>
      </c>
    </row>
    <row r="7" spans="1:8" ht="57" customHeight="1">
      <c r="A7" s="69" t="s">
        <v>317</v>
      </c>
      <c r="B7" s="70" t="s">
        <v>44</v>
      </c>
      <c r="C7" s="69">
        <v>5</v>
      </c>
      <c r="D7" s="69" t="s">
        <v>318</v>
      </c>
      <c r="E7" s="69" t="s">
        <v>12</v>
      </c>
      <c r="F7" s="72" t="s">
        <v>319</v>
      </c>
      <c r="G7" s="71" t="s">
        <v>320</v>
      </c>
      <c r="H7" s="69">
        <v>7</v>
      </c>
    </row>
    <row r="8" spans="1:8" ht="60.75" customHeight="1">
      <c r="A8" s="69"/>
      <c r="B8" s="70"/>
      <c r="C8" s="69">
        <v>6</v>
      </c>
      <c r="D8" s="69" t="s">
        <v>321</v>
      </c>
      <c r="E8" s="69" t="s">
        <v>12</v>
      </c>
      <c r="F8" s="72" t="s">
        <v>322</v>
      </c>
      <c r="G8" s="71" t="s">
        <v>323</v>
      </c>
      <c r="H8" s="69">
        <v>14</v>
      </c>
    </row>
    <row r="9" spans="1:8" ht="141.75" customHeight="1">
      <c r="A9" s="69"/>
      <c r="B9" s="74" t="s">
        <v>324</v>
      </c>
      <c r="C9" s="69">
        <v>7</v>
      </c>
      <c r="D9" s="74" t="s">
        <v>325</v>
      </c>
      <c r="E9" s="69" t="s">
        <v>12</v>
      </c>
      <c r="F9" s="75" t="s">
        <v>326</v>
      </c>
      <c r="G9" s="75" t="s">
        <v>327</v>
      </c>
      <c r="H9" s="76">
        <v>7</v>
      </c>
    </row>
    <row r="10" spans="1:8" ht="63" customHeight="1">
      <c r="A10" s="69"/>
      <c r="B10" s="74"/>
      <c r="C10" s="69">
        <v>8</v>
      </c>
      <c r="D10" s="77" t="s">
        <v>328</v>
      </c>
      <c r="E10" s="69" t="s">
        <v>12</v>
      </c>
      <c r="F10" s="71" t="s">
        <v>329</v>
      </c>
      <c r="G10" s="71" t="s">
        <v>330</v>
      </c>
      <c r="H10" s="69">
        <v>30</v>
      </c>
    </row>
    <row r="11" spans="1:8" ht="82.5" customHeight="1">
      <c r="A11" s="18"/>
      <c r="B11" s="35"/>
      <c r="C11" s="18">
        <v>9</v>
      </c>
      <c r="D11" s="78" t="s">
        <v>331</v>
      </c>
      <c r="E11" s="18" t="s">
        <v>12</v>
      </c>
      <c r="F11" s="79" t="s">
        <v>332</v>
      </c>
      <c r="G11" s="79" t="s">
        <v>333</v>
      </c>
      <c r="H11" s="18">
        <v>10</v>
      </c>
    </row>
    <row r="12" spans="1:8" ht="36">
      <c r="A12" s="69" t="s">
        <v>317</v>
      </c>
      <c r="B12" s="80" t="s">
        <v>334</v>
      </c>
      <c r="C12" s="69">
        <v>10</v>
      </c>
      <c r="D12" s="77" t="s">
        <v>335</v>
      </c>
      <c r="E12" s="69" t="s">
        <v>12</v>
      </c>
      <c r="F12" s="72" t="s">
        <v>336</v>
      </c>
      <c r="G12" s="72" t="s">
        <v>337</v>
      </c>
      <c r="H12" s="69">
        <v>3</v>
      </c>
    </row>
    <row r="13" spans="1:8" ht="45" customHeight="1">
      <c r="A13" s="69"/>
      <c r="B13" s="80"/>
      <c r="C13" s="69">
        <v>11</v>
      </c>
      <c r="D13" s="77" t="s">
        <v>338</v>
      </c>
      <c r="E13" s="69" t="s">
        <v>12</v>
      </c>
      <c r="F13" s="72" t="s">
        <v>339</v>
      </c>
      <c r="G13" s="72" t="s">
        <v>340</v>
      </c>
      <c r="H13" s="69">
        <v>7</v>
      </c>
    </row>
    <row r="14" spans="1:8" ht="45" customHeight="1">
      <c r="A14" s="69"/>
      <c r="B14" s="80"/>
      <c r="C14" s="69">
        <v>12</v>
      </c>
      <c r="D14" s="77" t="s">
        <v>341</v>
      </c>
      <c r="E14" s="69" t="s">
        <v>12</v>
      </c>
      <c r="F14" s="72" t="s">
        <v>22</v>
      </c>
      <c r="G14" s="72" t="s">
        <v>342</v>
      </c>
      <c r="H14" s="69">
        <v>3</v>
      </c>
    </row>
    <row r="15" spans="1:8" ht="45" customHeight="1">
      <c r="A15" s="69"/>
      <c r="B15" s="80"/>
      <c r="C15" s="69">
        <v>13</v>
      </c>
      <c r="D15" s="77" t="s">
        <v>343</v>
      </c>
      <c r="E15" s="69" t="s">
        <v>12</v>
      </c>
      <c r="F15" s="72" t="s">
        <v>344</v>
      </c>
      <c r="G15" s="72" t="s">
        <v>345</v>
      </c>
      <c r="H15" s="69">
        <v>7</v>
      </c>
    </row>
    <row r="16" spans="1:8" ht="45" customHeight="1">
      <c r="A16" s="69"/>
      <c r="B16" s="69" t="s">
        <v>346</v>
      </c>
      <c r="C16" s="69">
        <v>14</v>
      </c>
      <c r="D16" s="69" t="s">
        <v>347</v>
      </c>
      <c r="E16" s="69" t="s">
        <v>12</v>
      </c>
      <c r="F16" s="72" t="s">
        <v>348</v>
      </c>
      <c r="G16" s="72" t="s">
        <v>349</v>
      </c>
      <c r="H16" s="69">
        <v>3</v>
      </c>
    </row>
    <row r="17" spans="1:8" ht="45" customHeight="1">
      <c r="A17" s="69"/>
      <c r="B17" s="69"/>
      <c r="C17" s="69">
        <v>15</v>
      </c>
      <c r="D17" s="69" t="s">
        <v>350</v>
      </c>
      <c r="E17" s="69" t="s">
        <v>12</v>
      </c>
      <c r="F17" s="81" t="s">
        <v>351</v>
      </c>
      <c r="G17" s="81" t="s">
        <v>352</v>
      </c>
      <c r="H17" s="69">
        <v>1.5</v>
      </c>
    </row>
    <row r="18" spans="1:8" ht="45" customHeight="1">
      <c r="A18" s="69"/>
      <c r="B18" s="69"/>
      <c r="C18" s="69">
        <v>16</v>
      </c>
      <c r="D18" s="69" t="s">
        <v>353</v>
      </c>
      <c r="E18" s="69" t="s">
        <v>12</v>
      </c>
      <c r="F18" s="81" t="s">
        <v>354</v>
      </c>
      <c r="G18" s="81" t="s">
        <v>355</v>
      </c>
      <c r="H18" s="69">
        <v>1.5</v>
      </c>
    </row>
    <row r="19" spans="1:8" ht="45" customHeight="1">
      <c r="A19" s="69"/>
      <c r="B19" s="69"/>
      <c r="C19" s="69">
        <v>17</v>
      </c>
      <c r="D19" s="69" t="s">
        <v>356</v>
      </c>
      <c r="E19" s="69" t="s">
        <v>12</v>
      </c>
      <c r="F19" s="81" t="s">
        <v>357</v>
      </c>
      <c r="G19" s="81" t="s">
        <v>358</v>
      </c>
      <c r="H19" s="69">
        <v>1.5</v>
      </c>
    </row>
    <row r="20" spans="1:8" ht="36" customHeight="1">
      <c r="A20" s="69"/>
      <c r="B20" s="69"/>
      <c r="C20" s="69">
        <v>18</v>
      </c>
      <c r="D20" s="69" t="s">
        <v>359</v>
      </c>
      <c r="E20" s="69" t="s">
        <v>12</v>
      </c>
      <c r="F20" s="81" t="s">
        <v>360</v>
      </c>
      <c r="G20" s="81" t="s">
        <v>361</v>
      </c>
      <c r="H20" s="69">
        <v>1.5</v>
      </c>
    </row>
    <row r="21" spans="1:8" ht="57" customHeight="1">
      <c r="A21" s="82" t="s">
        <v>317</v>
      </c>
      <c r="B21" s="69" t="s">
        <v>362</v>
      </c>
      <c r="C21" s="69">
        <v>19</v>
      </c>
      <c r="D21" s="77" t="s">
        <v>363</v>
      </c>
      <c r="E21" s="69" t="s">
        <v>12</v>
      </c>
      <c r="F21" s="72" t="s">
        <v>364</v>
      </c>
      <c r="G21" s="72" t="s">
        <v>365</v>
      </c>
      <c r="H21" s="69">
        <v>4</v>
      </c>
    </row>
    <row r="22" spans="1:8" ht="45" customHeight="1">
      <c r="A22" s="83"/>
      <c r="B22" s="69"/>
      <c r="C22" s="69">
        <v>20</v>
      </c>
      <c r="D22" s="77" t="s">
        <v>366</v>
      </c>
      <c r="E22" s="69" t="s">
        <v>12</v>
      </c>
      <c r="F22" s="72" t="s">
        <v>367</v>
      </c>
      <c r="G22" s="72" t="s">
        <v>368</v>
      </c>
      <c r="H22" s="69">
        <v>4</v>
      </c>
    </row>
    <row r="23" spans="1:8" ht="60" customHeight="1">
      <c r="A23" s="83"/>
      <c r="B23" s="69"/>
      <c r="C23" s="77">
        <v>21</v>
      </c>
      <c r="D23" s="77" t="s">
        <v>369</v>
      </c>
      <c r="E23" s="69" t="s">
        <v>12</v>
      </c>
      <c r="F23" s="72" t="s">
        <v>370</v>
      </c>
      <c r="G23" s="81" t="s">
        <v>371</v>
      </c>
      <c r="H23" s="69">
        <v>4</v>
      </c>
    </row>
    <row r="24" spans="1:8" ht="58.5" customHeight="1">
      <c r="A24" s="83"/>
      <c r="B24" s="69"/>
      <c r="C24" s="69">
        <v>22</v>
      </c>
      <c r="D24" s="77" t="s">
        <v>28</v>
      </c>
      <c r="E24" s="69" t="s">
        <v>12</v>
      </c>
      <c r="F24" s="72" t="s">
        <v>372</v>
      </c>
      <c r="G24" s="72" t="s">
        <v>373</v>
      </c>
      <c r="H24" s="69">
        <v>7</v>
      </c>
    </row>
    <row r="25" spans="1:8" ht="63.75" customHeight="1">
      <c r="A25" s="83"/>
      <c r="B25" s="84" t="s">
        <v>374</v>
      </c>
      <c r="C25" s="69">
        <v>23</v>
      </c>
      <c r="D25" s="77" t="s">
        <v>375</v>
      </c>
      <c r="E25" s="69" t="s">
        <v>12</v>
      </c>
      <c r="F25" s="72" t="s">
        <v>376</v>
      </c>
      <c r="G25" s="72" t="s">
        <v>377</v>
      </c>
      <c r="H25" s="69">
        <v>7</v>
      </c>
    </row>
    <row r="26" spans="1:8" ht="46.5" customHeight="1">
      <c r="A26" s="83"/>
      <c r="B26" s="85"/>
      <c r="C26" s="69">
        <v>24</v>
      </c>
      <c r="D26" s="77" t="s">
        <v>378</v>
      </c>
      <c r="E26" s="69" t="s">
        <v>12</v>
      </c>
      <c r="F26" s="72" t="s">
        <v>379</v>
      </c>
      <c r="G26" s="72" t="s">
        <v>380</v>
      </c>
      <c r="H26" s="69">
        <v>4</v>
      </c>
    </row>
    <row r="27" spans="1:8" ht="69.75" customHeight="1">
      <c r="A27" s="86"/>
      <c r="B27" s="87"/>
      <c r="C27" s="69">
        <v>25</v>
      </c>
      <c r="D27" s="77" t="s">
        <v>381</v>
      </c>
      <c r="E27" s="69" t="s">
        <v>12</v>
      </c>
      <c r="F27" s="72" t="s">
        <v>382</v>
      </c>
      <c r="G27" s="72" t="s">
        <v>383</v>
      </c>
      <c r="H27" s="69">
        <v>11</v>
      </c>
    </row>
    <row r="28" spans="1:8" ht="49.5" customHeight="1">
      <c r="A28" s="82" t="s">
        <v>317</v>
      </c>
      <c r="B28" s="80" t="s">
        <v>384</v>
      </c>
      <c r="C28" s="69">
        <v>26</v>
      </c>
      <c r="D28" s="77" t="s">
        <v>385</v>
      </c>
      <c r="E28" s="69" t="s">
        <v>12</v>
      </c>
      <c r="F28" s="72" t="s">
        <v>386</v>
      </c>
      <c r="G28" s="72" t="s">
        <v>387</v>
      </c>
      <c r="H28" s="69">
        <v>4</v>
      </c>
    </row>
    <row r="29" spans="1:8" ht="60.75" customHeight="1">
      <c r="A29" s="83"/>
      <c r="B29" s="74"/>
      <c r="C29" s="69">
        <v>27</v>
      </c>
      <c r="D29" s="77" t="s">
        <v>388</v>
      </c>
      <c r="E29" s="69" t="s">
        <v>12</v>
      </c>
      <c r="F29" s="72" t="s">
        <v>389</v>
      </c>
      <c r="G29" s="72" t="s">
        <v>390</v>
      </c>
      <c r="H29" s="69">
        <v>7</v>
      </c>
    </row>
    <row r="30" spans="1:8" ht="62.25" customHeight="1">
      <c r="A30" s="83"/>
      <c r="B30" s="74"/>
      <c r="C30" s="69">
        <v>28</v>
      </c>
      <c r="D30" s="77" t="s">
        <v>391</v>
      </c>
      <c r="E30" s="69" t="s">
        <v>12</v>
      </c>
      <c r="F30" s="72" t="s">
        <v>392</v>
      </c>
      <c r="G30" s="72" t="s">
        <v>393</v>
      </c>
      <c r="H30" s="69">
        <v>11</v>
      </c>
    </row>
    <row r="31" spans="1:8" ht="55.5" customHeight="1">
      <c r="A31" s="83"/>
      <c r="B31" s="80" t="s">
        <v>394</v>
      </c>
      <c r="C31" s="69">
        <v>29</v>
      </c>
      <c r="D31" s="77" t="s">
        <v>395</v>
      </c>
      <c r="E31" s="69" t="s">
        <v>12</v>
      </c>
      <c r="F31" s="72" t="s">
        <v>396</v>
      </c>
      <c r="G31" s="72" t="s">
        <v>397</v>
      </c>
      <c r="H31" s="69">
        <v>4</v>
      </c>
    </row>
    <row r="32" spans="1:8" ht="36" customHeight="1">
      <c r="A32" s="83"/>
      <c r="B32" s="80"/>
      <c r="C32" s="69">
        <v>30</v>
      </c>
      <c r="D32" s="77" t="s">
        <v>398</v>
      </c>
      <c r="E32" s="69" t="s">
        <v>12</v>
      </c>
      <c r="F32" s="72" t="s">
        <v>399</v>
      </c>
      <c r="G32" s="72" t="s">
        <v>400</v>
      </c>
      <c r="H32" s="69">
        <v>4</v>
      </c>
    </row>
    <row r="33" spans="1:8" ht="57.75" customHeight="1">
      <c r="A33" s="83"/>
      <c r="B33" s="80" t="s">
        <v>394</v>
      </c>
      <c r="C33" s="69">
        <v>31</v>
      </c>
      <c r="D33" s="77" t="s">
        <v>401</v>
      </c>
      <c r="E33" s="69" t="s">
        <v>12</v>
      </c>
      <c r="F33" s="72" t="s">
        <v>402</v>
      </c>
      <c r="G33" s="72" t="s">
        <v>403</v>
      </c>
      <c r="H33" s="69">
        <v>4</v>
      </c>
    </row>
    <row r="34" spans="1:8" ht="57.75" customHeight="1">
      <c r="A34" s="83"/>
      <c r="B34" s="80"/>
      <c r="C34" s="69">
        <v>32</v>
      </c>
      <c r="D34" s="69" t="s">
        <v>404</v>
      </c>
      <c r="E34" s="69" t="s">
        <v>12</v>
      </c>
      <c r="F34" s="81" t="s">
        <v>405</v>
      </c>
      <c r="G34" s="81" t="s">
        <v>406</v>
      </c>
      <c r="H34" s="69">
        <v>4</v>
      </c>
    </row>
    <row r="35" spans="1:8" ht="48" customHeight="1">
      <c r="A35" s="86"/>
      <c r="B35" s="80"/>
      <c r="C35" s="69">
        <v>33</v>
      </c>
      <c r="D35" s="69" t="s">
        <v>407</v>
      </c>
      <c r="E35" s="69" t="s">
        <v>12</v>
      </c>
      <c r="F35" s="81" t="s">
        <v>408</v>
      </c>
      <c r="G35" s="81" t="s">
        <v>409</v>
      </c>
      <c r="H35" s="69">
        <v>4</v>
      </c>
    </row>
    <row r="36" spans="1:8" ht="57.75" customHeight="1">
      <c r="A36" s="82" t="s">
        <v>317</v>
      </c>
      <c r="B36" s="80" t="s">
        <v>410</v>
      </c>
      <c r="C36" s="69">
        <v>34</v>
      </c>
      <c r="D36" s="77" t="s">
        <v>411</v>
      </c>
      <c r="E36" s="69" t="s">
        <v>12</v>
      </c>
      <c r="F36" s="72" t="s">
        <v>412</v>
      </c>
      <c r="G36" s="72" t="s">
        <v>413</v>
      </c>
      <c r="H36" s="69">
        <v>4</v>
      </c>
    </row>
    <row r="37" spans="1:8" ht="57.75" customHeight="1">
      <c r="A37" s="83"/>
      <c r="B37" s="80"/>
      <c r="C37" s="69">
        <v>35</v>
      </c>
      <c r="D37" s="77" t="s">
        <v>414</v>
      </c>
      <c r="E37" s="69" t="s">
        <v>12</v>
      </c>
      <c r="F37" s="72" t="s">
        <v>415</v>
      </c>
      <c r="G37" s="72" t="s">
        <v>416</v>
      </c>
      <c r="H37" s="69">
        <v>7</v>
      </c>
    </row>
    <row r="38" spans="1:8" ht="57.75" customHeight="1">
      <c r="A38" s="83"/>
      <c r="B38" s="80"/>
      <c r="C38" s="69">
        <v>36</v>
      </c>
      <c r="D38" s="69" t="s">
        <v>417</v>
      </c>
      <c r="E38" s="69" t="s">
        <v>12</v>
      </c>
      <c r="F38" s="81" t="s">
        <v>418</v>
      </c>
      <c r="G38" s="81" t="s">
        <v>419</v>
      </c>
      <c r="H38" s="69">
        <v>4</v>
      </c>
    </row>
    <row r="39" spans="1:8" ht="57.75" customHeight="1">
      <c r="A39" s="83"/>
      <c r="B39" s="74"/>
      <c r="C39" s="69">
        <v>37</v>
      </c>
      <c r="D39" s="77" t="s">
        <v>420</v>
      </c>
      <c r="E39" s="69" t="s">
        <v>12</v>
      </c>
      <c r="F39" s="72" t="s">
        <v>421</v>
      </c>
      <c r="G39" s="72" t="s">
        <v>422</v>
      </c>
      <c r="H39" s="69">
        <v>7</v>
      </c>
    </row>
    <row r="40" spans="1:8" ht="82.5" customHeight="1">
      <c r="A40" s="83"/>
      <c r="B40" s="84" t="s">
        <v>423</v>
      </c>
      <c r="C40" s="69">
        <v>38</v>
      </c>
      <c r="D40" s="77" t="s">
        <v>424</v>
      </c>
      <c r="E40" s="69" t="s">
        <v>12</v>
      </c>
      <c r="F40" s="72" t="s">
        <v>425</v>
      </c>
      <c r="G40" s="72" t="s">
        <v>426</v>
      </c>
      <c r="H40" s="69">
        <v>4</v>
      </c>
    </row>
    <row r="41" spans="1:8" ht="68.25" customHeight="1">
      <c r="A41" s="86"/>
      <c r="B41" s="87"/>
      <c r="C41" s="69">
        <v>39</v>
      </c>
      <c r="D41" s="77" t="s">
        <v>427</v>
      </c>
      <c r="E41" s="69" t="s">
        <v>12</v>
      </c>
      <c r="F41" s="72" t="s">
        <v>428</v>
      </c>
      <c r="G41" s="72" t="s">
        <v>429</v>
      </c>
      <c r="H41" s="69">
        <v>7</v>
      </c>
    </row>
    <row r="42" spans="1:8" ht="60.75" customHeight="1">
      <c r="A42" s="82" t="s">
        <v>317</v>
      </c>
      <c r="B42" s="84" t="s">
        <v>423</v>
      </c>
      <c r="C42" s="69">
        <v>40</v>
      </c>
      <c r="D42" s="69" t="s">
        <v>430</v>
      </c>
      <c r="E42" s="69" t="s">
        <v>12</v>
      </c>
      <c r="F42" s="81" t="s">
        <v>418</v>
      </c>
      <c r="G42" s="81" t="s">
        <v>431</v>
      </c>
      <c r="H42" s="69">
        <v>4</v>
      </c>
    </row>
    <row r="43" spans="1:8" ht="63" customHeight="1">
      <c r="A43" s="83"/>
      <c r="B43" s="87"/>
      <c r="C43" s="69">
        <v>41</v>
      </c>
      <c r="D43" s="77" t="s">
        <v>432</v>
      </c>
      <c r="E43" s="69" t="s">
        <v>12</v>
      </c>
      <c r="F43" s="72" t="s">
        <v>433</v>
      </c>
      <c r="G43" s="72" t="s">
        <v>434</v>
      </c>
      <c r="H43" s="69">
        <v>7</v>
      </c>
    </row>
    <row r="44" spans="1:8" ht="63" customHeight="1">
      <c r="A44" s="83"/>
      <c r="B44" s="80" t="s">
        <v>435</v>
      </c>
      <c r="C44" s="69">
        <v>42</v>
      </c>
      <c r="D44" s="77" t="s">
        <v>436</v>
      </c>
      <c r="E44" s="69" t="s">
        <v>12</v>
      </c>
      <c r="F44" s="72" t="s">
        <v>437</v>
      </c>
      <c r="G44" s="72" t="s">
        <v>438</v>
      </c>
      <c r="H44" s="69">
        <v>4</v>
      </c>
    </row>
    <row r="45" spans="1:8" ht="72.75" customHeight="1">
      <c r="A45" s="83"/>
      <c r="B45" s="88" t="s">
        <v>435</v>
      </c>
      <c r="C45" s="69">
        <v>43</v>
      </c>
      <c r="D45" s="77" t="s">
        <v>439</v>
      </c>
      <c r="E45" s="69" t="s">
        <v>12</v>
      </c>
      <c r="F45" s="72" t="s">
        <v>440</v>
      </c>
      <c r="G45" s="72" t="s">
        <v>441</v>
      </c>
      <c r="H45" s="69">
        <v>4</v>
      </c>
    </row>
    <row r="46" spans="1:8" ht="51.75" customHeight="1">
      <c r="A46" s="83"/>
      <c r="B46" s="89"/>
      <c r="C46" s="69">
        <v>44</v>
      </c>
      <c r="D46" s="77" t="s">
        <v>442</v>
      </c>
      <c r="E46" s="69" t="s">
        <v>12</v>
      </c>
      <c r="F46" s="72" t="s">
        <v>443</v>
      </c>
      <c r="G46" s="90" t="s">
        <v>444</v>
      </c>
      <c r="H46" s="69">
        <v>7</v>
      </c>
    </row>
    <row r="47" spans="1:8" ht="63" customHeight="1">
      <c r="A47" s="83"/>
      <c r="B47" s="91"/>
      <c r="C47" s="69">
        <v>45</v>
      </c>
      <c r="D47" s="77" t="s">
        <v>445</v>
      </c>
      <c r="E47" s="69" t="s">
        <v>12</v>
      </c>
      <c r="F47" s="72" t="s">
        <v>446</v>
      </c>
      <c r="G47" s="72" t="s">
        <v>447</v>
      </c>
      <c r="H47" s="69">
        <v>4</v>
      </c>
    </row>
    <row r="48" spans="1:8" ht="72.75" customHeight="1">
      <c r="A48" s="83"/>
      <c r="B48" s="88" t="s">
        <v>448</v>
      </c>
      <c r="C48" s="69">
        <v>46</v>
      </c>
      <c r="D48" s="77" t="s">
        <v>449</v>
      </c>
      <c r="E48" s="69" t="s">
        <v>12</v>
      </c>
      <c r="F48" s="72" t="s">
        <v>450</v>
      </c>
      <c r="G48" s="72" t="s">
        <v>451</v>
      </c>
      <c r="H48" s="69">
        <v>7</v>
      </c>
    </row>
    <row r="49" spans="1:8" ht="69.75" customHeight="1">
      <c r="A49" s="83" t="s">
        <v>317</v>
      </c>
      <c r="B49" s="91"/>
      <c r="C49" s="69">
        <v>47</v>
      </c>
      <c r="D49" s="77" t="s">
        <v>452</v>
      </c>
      <c r="E49" s="69" t="s">
        <v>12</v>
      </c>
      <c r="F49" s="72" t="s">
        <v>453</v>
      </c>
      <c r="G49" s="72" t="s">
        <v>454</v>
      </c>
      <c r="H49" s="69">
        <v>4</v>
      </c>
    </row>
    <row r="50" spans="1:8" ht="78.75" customHeight="1">
      <c r="A50" s="83"/>
      <c r="B50" s="80" t="s">
        <v>455</v>
      </c>
      <c r="C50" s="69">
        <v>48</v>
      </c>
      <c r="D50" s="77" t="s">
        <v>456</v>
      </c>
      <c r="E50" s="69" t="s">
        <v>12</v>
      </c>
      <c r="F50" s="72" t="s">
        <v>457</v>
      </c>
      <c r="G50" s="72" t="s">
        <v>458</v>
      </c>
      <c r="H50" s="69">
        <v>4</v>
      </c>
    </row>
    <row r="51" spans="1:8" ht="114.75" customHeight="1">
      <c r="A51" s="83"/>
      <c r="B51" s="74" t="s">
        <v>455</v>
      </c>
      <c r="C51" s="69">
        <v>49</v>
      </c>
      <c r="D51" s="77" t="s">
        <v>459</v>
      </c>
      <c r="E51" s="69" t="s">
        <v>12</v>
      </c>
      <c r="F51" s="72" t="s">
        <v>460</v>
      </c>
      <c r="G51" s="72" t="s">
        <v>461</v>
      </c>
      <c r="H51" s="69">
        <v>7</v>
      </c>
    </row>
    <row r="52" spans="1:8" ht="78" customHeight="1">
      <c r="A52" s="86"/>
      <c r="B52" s="92" t="s">
        <v>462</v>
      </c>
      <c r="C52" s="69">
        <v>50</v>
      </c>
      <c r="D52" s="77" t="s">
        <v>463</v>
      </c>
      <c r="E52" s="69" t="s">
        <v>12</v>
      </c>
      <c r="F52" s="72" t="s">
        <v>464</v>
      </c>
      <c r="G52" s="72" t="s">
        <v>465</v>
      </c>
      <c r="H52" s="69">
        <v>4</v>
      </c>
    </row>
    <row r="53" spans="1:8" ht="69.75" customHeight="1">
      <c r="A53" s="82" t="s">
        <v>317</v>
      </c>
      <c r="B53" s="93" t="s">
        <v>462</v>
      </c>
      <c r="C53" s="69">
        <v>51</v>
      </c>
      <c r="D53" s="77" t="s">
        <v>466</v>
      </c>
      <c r="E53" s="69" t="s">
        <v>12</v>
      </c>
      <c r="F53" s="72" t="s">
        <v>467</v>
      </c>
      <c r="G53" s="72" t="s">
        <v>468</v>
      </c>
      <c r="H53" s="69">
        <v>11</v>
      </c>
    </row>
    <row r="54" spans="1:8" ht="78" customHeight="1">
      <c r="A54" s="83"/>
      <c r="B54" s="94"/>
      <c r="C54" s="69">
        <v>52</v>
      </c>
      <c r="D54" s="77" t="s">
        <v>469</v>
      </c>
      <c r="E54" s="69" t="s">
        <v>12</v>
      </c>
      <c r="F54" s="72" t="s">
        <v>470</v>
      </c>
      <c r="G54" s="72" t="s">
        <v>471</v>
      </c>
      <c r="H54" s="69">
        <v>4</v>
      </c>
    </row>
    <row r="55" spans="1:8" ht="51" customHeight="1">
      <c r="A55" s="83"/>
      <c r="B55" s="77" t="s">
        <v>472</v>
      </c>
      <c r="C55" s="69">
        <v>53</v>
      </c>
      <c r="D55" s="69" t="s">
        <v>473</v>
      </c>
      <c r="E55" s="69" t="s">
        <v>12</v>
      </c>
      <c r="F55" s="72" t="s">
        <v>474</v>
      </c>
      <c r="G55" s="72" t="s">
        <v>475</v>
      </c>
      <c r="H55" s="69">
        <v>11</v>
      </c>
    </row>
    <row r="56" spans="1:8" ht="51.75" customHeight="1">
      <c r="A56" s="83"/>
      <c r="B56" s="77"/>
      <c r="C56" s="69">
        <v>54</v>
      </c>
      <c r="D56" s="69" t="s">
        <v>476</v>
      </c>
      <c r="E56" s="69" t="s">
        <v>12</v>
      </c>
      <c r="F56" s="72" t="s">
        <v>477</v>
      </c>
      <c r="G56" s="72" t="s">
        <v>478</v>
      </c>
      <c r="H56" s="69">
        <v>7</v>
      </c>
    </row>
    <row r="57" spans="1:8" ht="42" customHeight="1">
      <c r="A57" s="83"/>
      <c r="B57" s="80" t="s">
        <v>479</v>
      </c>
      <c r="C57" s="69">
        <v>55</v>
      </c>
      <c r="D57" s="77" t="s">
        <v>480</v>
      </c>
      <c r="E57" s="69" t="s">
        <v>12</v>
      </c>
      <c r="F57" s="72" t="s">
        <v>481</v>
      </c>
      <c r="G57" s="72" t="s">
        <v>482</v>
      </c>
      <c r="H57" s="69">
        <v>11</v>
      </c>
    </row>
    <row r="58" spans="1:8" ht="42" customHeight="1">
      <c r="A58" s="83"/>
      <c r="B58" s="74"/>
      <c r="C58" s="69">
        <v>56</v>
      </c>
      <c r="D58" s="77" t="s">
        <v>483</v>
      </c>
      <c r="E58" s="69" t="s">
        <v>12</v>
      </c>
      <c r="F58" s="72" t="s">
        <v>484</v>
      </c>
      <c r="G58" s="72" t="s">
        <v>485</v>
      </c>
      <c r="H58" s="69">
        <v>7</v>
      </c>
    </row>
    <row r="59" spans="1:8" ht="36">
      <c r="A59" s="86"/>
      <c r="B59" s="74"/>
      <c r="C59" s="69">
        <v>57</v>
      </c>
      <c r="D59" s="77" t="s">
        <v>486</v>
      </c>
      <c r="E59" s="69" t="s">
        <v>12</v>
      </c>
      <c r="F59" s="72" t="s">
        <v>487</v>
      </c>
      <c r="G59" s="72" t="s">
        <v>488</v>
      </c>
      <c r="H59" s="69">
        <v>7</v>
      </c>
    </row>
    <row r="60" spans="1:8" ht="84" customHeight="1">
      <c r="A60" s="69" t="s">
        <v>317</v>
      </c>
      <c r="B60" s="18" t="s">
        <v>489</v>
      </c>
      <c r="C60" s="69">
        <v>58</v>
      </c>
      <c r="D60" s="95" t="s">
        <v>490</v>
      </c>
      <c r="E60" s="18" t="s">
        <v>12</v>
      </c>
      <c r="F60" s="19" t="s">
        <v>491</v>
      </c>
      <c r="G60" s="19" t="s">
        <v>492</v>
      </c>
      <c r="H60" s="34">
        <v>10</v>
      </c>
    </row>
    <row r="61" spans="1:8" ht="48.75" customHeight="1">
      <c r="A61" s="69"/>
      <c r="B61" s="69" t="s">
        <v>493</v>
      </c>
      <c r="C61" s="69">
        <v>59</v>
      </c>
      <c r="D61" s="18" t="s">
        <v>48</v>
      </c>
      <c r="E61" s="18" t="s">
        <v>12</v>
      </c>
      <c r="F61" s="19" t="s">
        <v>494</v>
      </c>
      <c r="G61" s="19" t="s">
        <v>495</v>
      </c>
      <c r="H61" s="34">
        <v>5</v>
      </c>
    </row>
    <row r="62" spans="1:8" ht="63" customHeight="1">
      <c r="A62" s="69"/>
      <c r="B62" s="43" t="s">
        <v>496</v>
      </c>
      <c r="C62" s="69">
        <v>60</v>
      </c>
      <c r="D62" s="96" t="s">
        <v>496</v>
      </c>
      <c r="E62" s="97" t="s">
        <v>12</v>
      </c>
      <c r="F62" s="98" t="s">
        <v>497</v>
      </c>
      <c r="G62" s="98" t="s">
        <v>498</v>
      </c>
      <c r="H62" s="99">
        <v>10</v>
      </c>
    </row>
    <row r="63" spans="1:8" ht="81" customHeight="1">
      <c r="A63" s="69"/>
      <c r="B63" s="100" t="s">
        <v>499</v>
      </c>
      <c r="C63" s="69">
        <v>61</v>
      </c>
      <c r="D63" s="76" t="s">
        <v>500</v>
      </c>
      <c r="E63" s="100" t="s">
        <v>12</v>
      </c>
      <c r="F63" s="101" t="s">
        <v>501</v>
      </c>
      <c r="G63" s="101" t="s">
        <v>502</v>
      </c>
      <c r="H63" s="102">
        <v>5</v>
      </c>
    </row>
    <row r="64" spans="1:8" ht="54" customHeight="1">
      <c r="A64" s="69"/>
      <c r="B64" s="18" t="s">
        <v>503</v>
      </c>
      <c r="C64" s="69">
        <v>62</v>
      </c>
      <c r="D64" s="18" t="s">
        <v>504</v>
      </c>
      <c r="E64" s="18" t="s">
        <v>12</v>
      </c>
      <c r="F64" s="19" t="s">
        <v>505</v>
      </c>
      <c r="G64" s="19" t="s">
        <v>506</v>
      </c>
      <c r="H64" s="34">
        <v>10</v>
      </c>
    </row>
  </sheetData>
  <sheetProtection/>
  <mergeCells count="29">
    <mergeCell ref="A1:H1"/>
    <mergeCell ref="A3:A6"/>
    <mergeCell ref="A7:A11"/>
    <mergeCell ref="A12:A20"/>
    <mergeCell ref="A21:A27"/>
    <mergeCell ref="A28:A35"/>
    <mergeCell ref="A36:A41"/>
    <mergeCell ref="A42:A48"/>
    <mergeCell ref="A49:A52"/>
    <mergeCell ref="A53:A59"/>
    <mergeCell ref="A60:A64"/>
    <mergeCell ref="B3:B6"/>
    <mergeCell ref="B7:B8"/>
    <mergeCell ref="B9:B11"/>
    <mergeCell ref="B12:B15"/>
    <mergeCell ref="B16:B20"/>
    <mergeCell ref="B21:B24"/>
    <mergeCell ref="B25:B27"/>
    <mergeCell ref="B28:B30"/>
    <mergeCell ref="B31:B32"/>
    <mergeCell ref="B33:B35"/>
    <mergeCell ref="B36:B39"/>
    <mergeCell ref="B40:B41"/>
    <mergeCell ref="B42:B43"/>
    <mergeCell ref="B45:B47"/>
    <mergeCell ref="B48:B49"/>
    <mergeCell ref="B53:B54"/>
    <mergeCell ref="B55:B56"/>
    <mergeCell ref="B57:B59"/>
  </mergeCells>
  <printOptions/>
  <pageMargins left="0.42"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J11" sqref="J11"/>
    </sheetView>
  </sheetViews>
  <sheetFormatPr defaultColWidth="9.00390625" defaultRowHeight="14.25"/>
  <cols>
    <col min="3" max="3" width="5.25390625" style="0" customWidth="1"/>
    <col min="4" max="4" width="10.375" style="0" customWidth="1"/>
    <col min="6" max="6" width="19.125" style="0" customWidth="1"/>
    <col min="7" max="7" width="51.875" style="0" customWidth="1"/>
    <col min="8" max="8" width="5.375" style="0" customWidth="1"/>
  </cols>
  <sheetData>
    <row r="1" spans="1:8" ht="44.25" customHeight="1">
      <c r="A1" s="48" t="s">
        <v>0</v>
      </c>
      <c r="B1" s="48"/>
      <c r="C1" s="48"/>
      <c r="D1" s="48"/>
      <c r="E1" s="48"/>
      <c r="F1" s="48"/>
      <c r="G1" s="48"/>
      <c r="H1" s="48"/>
    </row>
    <row r="2" spans="1:8" s="47" customFormat="1" ht="27.75" customHeight="1">
      <c r="A2" s="13" t="s">
        <v>1</v>
      </c>
      <c r="B2" s="13" t="s">
        <v>2</v>
      </c>
      <c r="C2" s="13" t="s">
        <v>3</v>
      </c>
      <c r="D2" s="13" t="s">
        <v>4</v>
      </c>
      <c r="E2" s="13" t="s">
        <v>5</v>
      </c>
      <c r="F2" s="13" t="s">
        <v>6</v>
      </c>
      <c r="G2" s="13" t="s">
        <v>7</v>
      </c>
      <c r="H2" s="14" t="s">
        <v>8</v>
      </c>
    </row>
    <row r="3" spans="1:8" ht="34.5" customHeight="1">
      <c r="A3" s="18" t="s">
        <v>507</v>
      </c>
      <c r="B3" s="43" t="s">
        <v>508</v>
      </c>
      <c r="C3" s="49">
        <v>1</v>
      </c>
      <c r="D3" s="18" t="s">
        <v>509</v>
      </c>
      <c r="E3" s="18" t="s">
        <v>510</v>
      </c>
      <c r="F3" s="19" t="s">
        <v>511</v>
      </c>
      <c r="G3" s="19" t="s">
        <v>512</v>
      </c>
      <c r="H3" s="34">
        <v>1</v>
      </c>
    </row>
    <row r="4" spans="1:8" ht="39" customHeight="1">
      <c r="A4" s="49"/>
      <c r="B4" s="50"/>
      <c r="C4" s="49">
        <v>2</v>
      </c>
      <c r="D4" s="18" t="s">
        <v>513</v>
      </c>
      <c r="E4" s="18" t="s">
        <v>510</v>
      </c>
      <c r="F4" s="51" t="s">
        <v>514</v>
      </c>
      <c r="G4" s="19" t="s">
        <v>515</v>
      </c>
      <c r="H4" s="34">
        <v>0.6</v>
      </c>
    </row>
    <row r="5" spans="1:8" ht="46.5" customHeight="1">
      <c r="A5" s="49"/>
      <c r="B5" s="52"/>
      <c r="C5" s="49">
        <v>3</v>
      </c>
      <c r="D5" s="18" t="s">
        <v>516</v>
      </c>
      <c r="E5" s="18" t="s">
        <v>510</v>
      </c>
      <c r="F5" s="51" t="s">
        <v>517</v>
      </c>
      <c r="G5" s="19" t="s">
        <v>518</v>
      </c>
      <c r="H5" s="34">
        <v>1</v>
      </c>
    </row>
    <row r="6" spans="1:8" ht="33.75" customHeight="1">
      <c r="A6" s="49"/>
      <c r="B6" s="43" t="s">
        <v>519</v>
      </c>
      <c r="C6" s="53">
        <v>4</v>
      </c>
      <c r="D6" s="18" t="s">
        <v>520</v>
      </c>
      <c r="E6" s="18" t="s">
        <v>510</v>
      </c>
      <c r="F6" s="51" t="s">
        <v>521</v>
      </c>
      <c r="G6" s="19" t="s">
        <v>522</v>
      </c>
      <c r="H6" s="49">
        <v>1</v>
      </c>
    </row>
    <row r="7" spans="1:8" ht="57" customHeight="1">
      <c r="A7" s="49"/>
      <c r="B7" s="50"/>
      <c r="C7" s="54">
        <v>5</v>
      </c>
      <c r="D7" s="55" t="s">
        <v>523</v>
      </c>
      <c r="E7" s="55" t="s">
        <v>510</v>
      </c>
      <c r="F7" s="56" t="s">
        <v>524</v>
      </c>
      <c r="G7" s="56" t="s">
        <v>525</v>
      </c>
      <c r="H7" s="39">
        <v>4</v>
      </c>
    </row>
    <row r="8" spans="1:8" ht="13.5" customHeight="1">
      <c r="A8" s="49"/>
      <c r="B8" s="52"/>
      <c r="C8" s="57"/>
      <c r="D8" s="58"/>
      <c r="E8" s="58"/>
      <c r="F8" s="59"/>
      <c r="G8" s="59"/>
      <c r="H8" s="22"/>
    </row>
    <row r="9" spans="1:8" ht="45" customHeight="1">
      <c r="A9" s="49"/>
      <c r="B9" s="21" t="s">
        <v>526</v>
      </c>
      <c r="C9" s="34">
        <v>6</v>
      </c>
      <c r="D9" s="60" t="s">
        <v>527</v>
      </c>
      <c r="E9" s="60" t="s">
        <v>115</v>
      </c>
      <c r="F9" s="61" t="s">
        <v>528</v>
      </c>
      <c r="G9" s="62" t="s">
        <v>529</v>
      </c>
      <c r="H9" s="63">
        <v>0.4</v>
      </c>
    </row>
    <row r="10" spans="1:8" ht="55.5" customHeight="1">
      <c r="A10" s="49"/>
      <c r="B10" s="20"/>
      <c r="C10" s="34">
        <v>7</v>
      </c>
      <c r="D10" s="64" t="s">
        <v>530</v>
      </c>
      <c r="E10" s="18" t="s">
        <v>510</v>
      </c>
      <c r="F10" s="62" t="s">
        <v>531</v>
      </c>
      <c r="G10" s="65" t="s">
        <v>532</v>
      </c>
      <c r="H10" s="49">
        <v>1</v>
      </c>
    </row>
    <row r="11" spans="1:8" ht="34.5" customHeight="1">
      <c r="A11" s="49"/>
      <c r="B11" s="66"/>
      <c r="C11" s="34">
        <v>8</v>
      </c>
      <c r="D11" s="64" t="s">
        <v>533</v>
      </c>
      <c r="E11" s="18" t="s">
        <v>510</v>
      </c>
      <c r="F11" s="51" t="s">
        <v>534</v>
      </c>
      <c r="G11" s="51" t="s">
        <v>535</v>
      </c>
      <c r="H11" s="34">
        <v>1</v>
      </c>
    </row>
  </sheetData>
  <sheetProtection/>
  <mergeCells count="11">
    <mergeCell ref="A1:H1"/>
    <mergeCell ref="A3:A11"/>
    <mergeCell ref="B3:B5"/>
    <mergeCell ref="B6:B8"/>
    <mergeCell ref="B9:B11"/>
    <mergeCell ref="C7:C8"/>
    <mergeCell ref="D7:D8"/>
    <mergeCell ref="E7:E8"/>
    <mergeCell ref="F7:F8"/>
    <mergeCell ref="G7:G8"/>
    <mergeCell ref="H7:H8"/>
  </mergeCell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H8"/>
  <sheetViews>
    <sheetView zoomScaleSheetLayoutView="100" workbookViewId="0" topLeftCell="A1">
      <selection activeCell="C7" sqref="C7"/>
    </sheetView>
  </sheetViews>
  <sheetFormatPr defaultColWidth="9.00390625" defaultRowHeight="14.25"/>
  <cols>
    <col min="3" max="3" width="6.625" style="0" customWidth="1"/>
    <col min="6" max="6" width="25.50390625" style="9" customWidth="1"/>
    <col min="7" max="7" width="37.125" style="9" customWidth="1"/>
    <col min="8" max="8" width="8.50390625" style="0" customWidth="1"/>
  </cols>
  <sheetData>
    <row r="1" spans="1:8" ht="36" customHeight="1">
      <c r="A1" s="41" t="s">
        <v>536</v>
      </c>
      <c r="B1" s="41"/>
      <c r="C1" s="41"/>
      <c r="D1" s="41"/>
      <c r="E1" s="41"/>
      <c r="F1" s="41"/>
      <c r="G1" s="41"/>
      <c r="H1" s="41"/>
    </row>
    <row r="2" spans="1:8" ht="30.75" customHeight="1">
      <c r="A2" s="13" t="s">
        <v>1</v>
      </c>
      <c r="B2" s="13" t="s">
        <v>2</v>
      </c>
      <c r="C2" s="13" t="s">
        <v>3</v>
      </c>
      <c r="D2" s="13" t="s">
        <v>4</v>
      </c>
      <c r="E2" s="13" t="s">
        <v>5</v>
      </c>
      <c r="F2" s="13" t="s">
        <v>6</v>
      </c>
      <c r="G2" s="42" t="s">
        <v>7</v>
      </c>
      <c r="H2" s="14" t="s">
        <v>8</v>
      </c>
    </row>
    <row r="3" spans="1:8" ht="61.5" customHeight="1">
      <c r="A3" s="43" t="s">
        <v>100</v>
      </c>
      <c r="B3" s="16" t="s">
        <v>537</v>
      </c>
      <c r="C3" s="17">
        <v>1</v>
      </c>
      <c r="D3" s="16" t="s">
        <v>44</v>
      </c>
      <c r="E3" s="16" t="s">
        <v>510</v>
      </c>
      <c r="F3" s="44" t="s">
        <v>538</v>
      </c>
      <c r="G3" s="19" t="s">
        <v>539</v>
      </c>
      <c r="H3" s="34">
        <v>2</v>
      </c>
    </row>
    <row r="4" spans="1:8" ht="54.75" customHeight="1">
      <c r="A4" s="32"/>
      <c r="B4" s="21"/>
      <c r="C4" s="17">
        <v>2</v>
      </c>
      <c r="D4" s="21"/>
      <c r="E4" s="21"/>
      <c r="F4" s="44" t="s">
        <v>540</v>
      </c>
      <c r="G4" s="19" t="s">
        <v>541</v>
      </c>
      <c r="H4" s="34">
        <v>4</v>
      </c>
    </row>
    <row r="5" spans="1:8" ht="54" customHeight="1">
      <c r="A5" s="32"/>
      <c r="B5" s="21"/>
      <c r="C5" s="17">
        <v>3</v>
      </c>
      <c r="D5" s="21"/>
      <c r="E5" s="21"/>
      <c r="F5" s="45" t="s">
        <v>542</v>
      </c>
      <c r="G5" s="19" t="s">
        <v>543</v>
      </c>
      <c r="H5" s="34">
        <v>1</v>
      </c>
    </row>
    <row r="6" spans="1:8" ht="61.5" customHeight="1">
      <c r="A6" s="32"/>
      <c r="B6" s="21"/>
      <c r="C6" s="17">
        <v>4</v>
      </c>
      <c r="D6" s="23"/>
      <c r="E6" s="23"/>
      <c r="F6" s="45" t="s">
        <v>544</v>
      </c>
      <c r="G6" s="19" t="s">
        <v>545</v>
      </c>
      <c r="H6" s="34">
        <v>1.5</v>
      </c>
    </row>
    <row r="7" spans="1:8" ht="61.5" customHeight="1">
      <c r="A7" s="32"/>
      <c r="B7" s="21"/>
      <c r="C7" s="17">
        <v>5</v>
      </c>
      <c r="D7" s="16" t="s">
        <v>546</v>
      </c>
      <c r="E7" s="16" t="s">
        <v>115</v>
      </c>
      <c r="F7" s="44" t="s">
        <v>547</v>
      </c>
      <c r="G7" s="19" t="s">
        <v>548</v>
      </c>
      <c r="H7" s="34">
        <v>1</v>
      </c>
    </row>
    <row r="8" spans="1:8" ht="63.75" customHeight="1">
      <c r="A8" s="46"/>
      <c r="B8" s="23"/>
      <c r="C8" s="17">
        <v>6</v>
      </c>
      <c r="D8" s="23"/>
      <c r="E8" s="23"/>
      <c r="F8" s="45" t="s">
        <v>549</v>
      </c>
      <c r="G8" s="19" t="s">
        <v>550</v>
      </c>
      <c r="H8" s="34">
        <v>0.5</v>
      </c>
    </row>
  </sheetData>
  <sheetProtection/>
  <mergeCells count="7">
    <mergeCell ref="A1:H1"/>
    <mergeCell ref="A3:A8"/>
    <mergeCell ref="B3:B8"/>
    <mergeCell ref="D3:D6"/>
    <mergeCell ref="D7:D8"/>
    <mergeCell ref="E3:E6"/>
    <mergeCell ref="E7:E8"/>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dc:creator>
  <cp:keywords/>
  <dc:description/>
  <cp:lastModifiedBy>AutoBVT</cp:lastModifiedBy>
  <cp:lastPrinted>2017-02-15T12:02:34Z</cp:lastPrinted>
  <dcterms:created xsi:type="dcterms:W3CDTF">2017-01-04T08:36:02Z</dcterms:created>
  <dcterms:modified xsi:type="dcterms:W3CDTF">2017-02-24T07:17:21Z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